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3256" windowHeight="14616"/>
  </bookViews>
  <sheets>
    <sheet name="День-1" sheetId="3" r:id="rId1"/>
    <sheet name="День-2" sheetId="5" r:id="rId2"/>
    <sheet name="День-3" sheetId="6" r:id="rId3"/>
    <sheet name="День-4" sheetId="8" r:id="rId4"/>
    <sheet name="День-5" sheetId="7" r:id="rId5"/>
    <sheet name="День-6" sheetId="10" r:id="rId6"/>
    <sheet name="День-7" sheetId="11" r:id="rId7"/>
    <sheet name="День-8" sheetId="12" r:id="rId8"/>
    <sheet name="День-9" sheetId="13" r:id="rId9"/>
    <sheet name="День-10" sheetId="14" r:id="rId10"/>
  </sheets>
  <definedNames>
    <definedName name="_xlnm.Print_Area" localSheetId="9">'День-10'!$A$1:$P$34</definedName>
    <definedName name="_xlnm.Print_Area" localSheetId="3">'День-4'!$A$1:$Q$35</definedName>
    <definedName name="_xlnm.Print_Area" localSheetId="8">'День-9'!$A$1:$P$38</definedName>
  </definedNames>
  <calcPr calcId="145621"/>
</workbook>
</file>

<file path=xl/calcChain.xml><?xml version="1.0" encoding="utf-8"?>
<calcChain xmlns="http://schemas.openxmlformats.org/spreadsheetml/2006/main">
  <c r="P29" i="14" l="1"/>
  <c r="P31" i="11"/>
  <c r="P30" i="8"/>
  <c r="P21" i="8"/>
  <c r="P21" i="14"/>
  <c r="P33" i="13"/>
  <c r="P22" i="13"/>
  <c r="P31" i="12"/>
  <c r="P22" i="12"/>
  <c r="P21" i="11"/>
  <c r="P31" i="10" l="1"/>
  <c r="P21" i="10"/>
  <c r="P33" i="7"/>
  <c r="P22" i="7" l="1"/>
  <c r="P30" i="6"/>
  <c r="P21" i="6"/>
  <c r="P32" i="5"/>
  <c r="P22" i="5"/>
  <c r="P30" i="3" l="1"/>
  <c r="P21" i="3"/>
  <c r="E33" i="13"/>
  <c r="F33" i="13"/>
  <c r="G33" i="13"/>
  <c r="H33" i="13"/>
  <c r="I33" i="13"/>
  <c r="J33" i="13"/>
  <c r="K33" i="13"/>
  <c r="L33" i="13"/>
  <c r="M33" i="13"/>
  <c r="N33" i="13"/>
  <c r="O33" i="13"/>
  <c r="D33" i="13"/>
  <c r="E33" i="7"/>
  <c r="F33" i="7"/>
  <c r="G33" i="7"/>
  <c r="H33" i="7"/>
  <c r="I33" i="7"/>
  <c r="J33" i="7"/>
  <c r="K33" i="7"/>
  <c r="L33" i="7"/>
  <c r="M33" i="7"/>
  <c r="N33" i="7"/>
  <c r="O33" i="7"/>
  <c r="D33" i="7"/>
  <c r="E22" i="5" l="1"/>
  <c r="F22" i="5"/>
  <c r="G22" i="5"/>
  <c r="H22" i="5"/>
  <c r="I22" i="5"/>
  <c r="J22" i="5"/>
  <c r="K22" i="5"/>
  <c r="L22" i="5"/>
  <c r="M22" i="5"/>
  <c r="N22" i="5"/>
  <c r="O22" i="5"/>
  <c r="D22" i="5"/>
  <c r="O29" i="14" l="1"/>
  <c r="N29" i="14"/>
  <c r="M29" i="14"/>
  <c r="L29" i="14"/>
  <c r="K29" i="14"/>
  <c r="J29" i="14"/>
  <c r="I29" i="14"/>
  <c r="H29" i="14"/>
  <c r="G29" i="14"/>
  <c r="F29" i="14"/>
  <c r="E29" i="14"/>
  <c r="D29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O22" i="13"/>
  <c r="N22" i="13"/>
  <c r="M22" i="13"/>
  <c r="L22" i="13"/>
  <c r="K22" i="13"/>
  <c r="J22" i="13"/>
  <c r="I22" i="13"/>
  <c r="H22" i="13"/>
  <c r="G22" i="13"/>
  <c r="F22" i="13"/>
  <c r="E22" i="13"/>
  <c r="D22" i="13"/>
  <c r="O31" i="12"/>
  <c r="N31" i="12"/>
  <c r="M31" i="12"/>
  <c r="L31" i="12"/>
  <c r="K31" i="12"/>
  <c r="J31" i="12"/>
  <c r="I31" i="12"/>
  <c r="H31" i="12"/>
  <c r="G31" i="12"/>
  <c r="F31" i="12"/>
  <c r="E31" i="12"/>
  <c r="D31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O31" i="11"/>
  <c r="N31" i="11"/>
  <c r="M31" i="11"/>
  <c r="L31" i="11"/>
  <c r="K31" i="11"/>
  <c r="J31" i="11"/>
  <c r="I31" i="11"/>
  <c r="H31" i="11"/>
  <c r="G31" i="11"/>
  <c r="F31" i="11"/>
  <c r="E31" i="11"/>
  <c r="D3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O31" i="10"/>
  <c r="N31" i="10"/>
  <c r="M31" i="10"/>
  <c r="L31" i="10"/>
  <c r="K31" i="10"/>
  <c r="J31" i="10"/>
  <c r="I31" i="10"/>
  <c r="H31" i="10"/>
  <c r="G31" i="10"/>
  <c r="F31" i="10"/>
  <c r="E31" i="10"/>
  <c r="D3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E30" i="8"/>
  <c r="F30" i="8"/>
  <c r="G30" i="8"/>
  <c r="H30" i="8"/>
  <c r="I30" i="8"/>
  <c r="J30" i="8"/>
  <c r="K30" i="8"/>
  <c r="L30" i="8"/>
  <c r="M30" i="8"/>
  <c r="N30" i="8"/>
  <c r="O30" i="8"/>
  <c r="D30" i="8"/>
  <c r="G30" i="14" l="1"/>
  <c r="O32" i="10"/>
  <c r="G32" i="10"/>
  <c r="F30" i="14"/>
  <c r="O30" i="14"/>
  <c r="N30" i="14"/>
  <c r="H30" i="14"/>
  <c r="N34" i="13"/>
  <c r="F34" i="13"/>
  <c r="G32" i="12"/>
  <c r="O32" i="11"/>
  <c r="G32" i="11"/>
  <c r="E32" i="10"/>
  <c r="M32" i="10"/>
  <c r="E32" i="11"/>
  <c r="M32" i="11"/>
  <c r="E32" i="12"/>
  <c r="M32" i="12"/>
  <c r="E34" i="13"/>
  <c r="M34" i="13"/>
  <c r="E30" i="14"/>
  <c r="M30" i="14"/>
  <c r="I32" i="11"/>
  <c r="I34" i="13"/>
  <c r="I30" i="14"/>
  <c r="J32" i="12"/>
  <c r="J32" i="11"/>
  <c r="K34" i="13"/>
  <c r="K32" i="12"/>
  <c r="D32" i="10"/>
  <c r="L32" i="10"/>
  <c r="D32" i="11"/>
  <c r="L32" i="11"/>
  <c r="D32" i="12"/>
  <c r="L32" i="12"/>
  <c r="D34" i="13"/>
  <c r="F32" i="10"/>
  <c r="N32" i="10"/>
  <c r="J32" i="10"/>
  <c r="F32" i="11"/>
  <c r="N32" i="11"/>
  <c r="F32" i="12"/>
  <c r="N32" i="12"/>
  <c r="O32" i="12"/>
  <c r="H32" i="10"/>
  <c r="G34" i="13"/>
  <c r="J34" i="13"/>
  <c r="K30" i="14"/>
  <c r="L34" i="13"/>
  <c r="K32" i="10"/>
  <c r="K32" i="11"/>
  <c r="J30" i="14"/>
  <c r="D30" i="14"/>
  <c r="L30" i="14"/>
  <c r="H34" i="13"/>
  <c r="O34" i="13"/>
  <c r="H32" i="12"/>
  <c r="I32" i="12"/>
  <c r="H32" i="11"/>
  <c r="I32" i="10"/>
  <c r="H30" i="3" l="1"/>
  <c r="I30" i="3"/>
  <c r="J30" i="3"/>
  <c r="K30" i="3"/>
  <c r="L30" i="3"/>
  <c r="M30" i="3"/>
  <c r="N30" i="3"/>
  <c r="O30" i="3"/>
  <c r="H21" i="3"/>
  <c r="I21" i="3"/>
  <c r="J21" i="3"/>
  <c r="K21" i="3"/>
  <c r="L21" i="3"/>
  <c r="M21" i="3"/>
  <c r="N21" i="3"/>
  <c r="O21" i="3"/>
  <c r="D30" i="3"/>
  <c r="E30" i="3"/>
  <c r="F30" i="3"/>
  <c r="G30" i="3"/>
  <c r="E32" i="5"/>
  <c r="F32" i="5"/>
  <c r="G32" i="5"/>
  <c r="H32" i="5"/>
  <c r="I32" i="5"/>
  <c r="J32" i="5"/>
  <c r="K32" i="5"/>
  <c r="L32" i="5"/>
  <c r="M32" i="5"/>
  <c r="N32" i="5"/>
  <c r="O32" i="5"/>
  <c r="D32" i="5"/>
  <c r="O21" i="8"/>
  <c r="N21" i="8"/>
  <c r="M21" i="8"/>
  <c r="L21" i="8"/>
  <c r="K21" i="8"/>
  <c r="J21" i="8"/>
  <c r="I21" i="8"/>
  <c r="H21" i="8"/>
  <c r="O22" i="7"/>
  <c r="O34" i="7" s="1"/>
  <c r="N22" i="7"/>
  <c r="N34" i="7" s="1"/>
  <c r="M22" i="7"/>
  <c r="L22" i="7"/>
  <c r="K22" i="7"/>
  <c r="J22" i="7"/>
  <c r="I22" i="7"/>
  <c r="H22" i="7"/>
  <c r="O30" i="6"/>
  <c r="N30" i="6"/>
  <c r="M30" i="6"/>
  <c r="L30" i="6"/>
  <c r="K30" i="6"/>
  <c r="J30" i="6"/>
  <c r="I30" i="6"/>
  <c r="H30" i="6"/>
  <c r="O21" i="6"/>
  <c r="N21" i="6"/>
  <c r="M21" i="6"/>
  <c r="L21" i="6"/>
  <c r="K21" i="6"/>
  <c r="J21" i="6"/>
  <c r="I21" i="6"/>
  <c r="H21" i="6"/>
  <c r="G21" i="8"/>
  <c r="G31" i="8" s="1"/>
  <c r="F21" i="8"/>
  <c r="E21" i="8"/>
  <c r="D21" i="8"/>
  <c r="G22" i="7"/>
  <c r="F22" i="7"/>
  <c r="E22" i="7"/>
  <c r="D22" i="7"/>
  <c r="G30" i="6"/>
  <c r="F30" i="6"/>
  <c r="E30" i="6"/>
  <c r="D30" i="6"/>
  <c r="G21" i="6"/>
  <c r="F21" i="6"/>
  <c r="E21" i="6"/>
  <c r="D21" i="6"/>
  <c r="F31" i="8" l="1"/>
  <c r="D31" i="8"/>
  <c r="E31" i="8"/>
  <c r="M34" i="7"/>
  <c r="L34" i="7"/>
  <c r="O31" i="6"/>
  <c r="K31" i="6"/>
  <c r="M31" i="6"/>
  <c r="L31" i="6"/>
  <c r="K34" i="7"/>
  <c r="H34" i="7"/>
  <c r="H31" i="6"/>
  <c r="N31" i="6"/>
  <c r="J31" i="6"/>
  <c r="I31" i="6"/>
  <c r="I34" i="7"/>
  <c r="J34" i="7"/>
  <c r="G34" i="7"/>
  <c r="D34" i="7"/>
  <c r="D31" i="6"/>
  <c r="E34" i="7"/>
  <c r="O31" i="3"/>
  <c r="E31" i="6"/>
  <c r="F31" i="6"/>
  <c r="N31" i="3"/>
  <c r="M31" i="3"/>
  <c r="L31" i="3"/>
  <c r="G31" i="6"/>
  <c r="F34" i="7"/>
  <c r="K31" i="3"/>
  <c r="J31" i="3"/>
  <c r="I31" i="3"/>
  <c r="H31" i="3"/>
  <c r="H33" i="5"/>
  <c r="O33" i="5"/>
  <c r="N33" i="5"/>
  <c r="M33" i="5"/>
  <c r="L33" i="5"/>
  <c r="J33" i="5"/>
  <c r="I33" i="5"/>
  <c r="K33" i="5"/>
  <c r="N31" i="8"/>
  <c r="J31" i="8"/>
  <c r="H31" i="8"/>
  <c r="O31" i="8"/>
  <c r="M31" i="8"/>
  <c r="L31" i="8"/>
  <c r="K31" i="8"/>
  <c r="I31" i="8"/>
  <c r="G33" i="5"/>
  <c r="F33" i="5"/>
  <c r="E33" i="5"/>
  <c r="D33" i="5"/>
  <c r="G21" i="3" l="1"/>
  <c r="G31" i="3" s="1"/>
  <c r="F21" i="3"/>
  <c r="E21" i="3"/>
  <c r="D21" i="3"/>
  <c r="E31" i="3" l="1"/>
  <c r="F31" i="3"/>
  <c r="D31" i="3"/>
</calcChain>
</file>

<file path=xl/sharedStrings.xml><?xml version="1.0" encoding="utf-8"?>
<sst xmlns="http://schemas.openxmlformats.org/spreadsheetml/2006/main" count="620" uniqueCount="163">
  <si>
    <t>Наименование блюда</t>
  </si>
  <si>
    <t>Выход, гр.</t>
  </si>
  <si>
    <t>Пищевые вещества, гр.</t>
  </si>
  <si>
    <t>Б</t>
  </si>
  <si>
    <t>Ж</t>
  </si>
  <si>
    <t>У</t>
  </si>
  <si>
    <t>Энергети ческая ценность</t>
  </si>
  <si>
    <t>Утверждаю</t>
  </si>
  <si>
    <t>ООО "Строй-стандарт"</t>
  </si>
  <si>
    <t>Ген.директор____________В.В.Рычков</t>
  </si>
  <si>
    <t>МЕНЮ</t>
  </si>
  <si>
    <t>Сок фруктовый</t>
  </si>
  <si>
    <t>Какао с молоком</t>
  </si>
  <si>
    <t>Макаронные изделия отварные</t>
  </si>
  <si>
    <t>Компот из сухофруктов</t>
  </si>
  <si>
    <t>Щи из свежей капусты</t>
  </si>
  <si>
    <t>Каша гречневая рассыпчатая</t>
  </si>
  <si>
    <t>Салат из белокачанной капусты</t>
  </si>
  <si>
    <t>Картофель отварной</t>
  </si>
  <si>
    <t>ИТОГО за завтрак</t>
  </si>
  <si>
    <t>Витамины (мг)</t>
  </si>
  <si>
    <t>Минеральные вещества (мг)</t>
  </si>
  <si>
    <t>C</t>
  </si>
  <si>
    <t>E</t>
  </si>
  <si>
    <t>Ca</t>
  </si>
  <si>
    <t>P</t>
  </si>
  <si>
    <t>Mg</t>
  </si>
  <si>
    <t>Fe</t>
  </si>
  <si>
    <t>ИТОГО за обед</t>
  </si>
  <si>
    <t>Количество детей на завтрак</t>
  </si>
  <si>
    <t>Количество детей в обед</t>
  </si>
  <si>
    <t>Всего детей</t>
  </si>
  <si>
    <t>71М</t>
  </si>
  <si>
    <t>Цена,руб</t>
  </si>
  <si>
    <t>A(мкг)</t>
  </si>
  <si>
    <t xml:space="preserve">Завтрак (1 смена) </t>
  </si>
  <si>
    <t>М.П.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</si>
  <si>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</si>
  <si>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 xml:space="preserve">Обед (2 смена) </t>
  </si>
  <si>
    <t>Ответственный за питание</t>
  </si>
  <si>
    <t xml:space="preserve">Шеф повар </t>
  </si>
  <si>
    <t>№ рецеп.</t>
  </si>
  <si>
    <t>B1</t>
  </si>
  <si>
    <t xml:space="preserve">Хлеб пшеничный </t>
  </si>
  <si>
    <t>Фрукт свежий</t>
  </si>
  <si>
    <t>22К</t>
  </si>
  <si>
    <t xml:space="preserve">Овощи консервированные (зеленый горошек или кукуруза) </t>
  </si>
  <si>
    <t>138Л</t>
  </si>
  <si>
    <t>Суп картофельный с крупой</t>
  </si>
  <si>
    <t>332Л</t>
  </si>
  <si>
    <t>326К</t>
  </si>
  <si>
    <t>685Л</t>
  </si>
  <si>
    <t>Чай с сахаром</t>
  </si>
  <si>
    <t>ИТОГО за День-1</t>
  </si>
  <si>
    <t>День-1</t>
  </si>
  <si>
    <t>День</t>
  </si>
  <si>
    <t>ВСЕГО за День-2</t>
  </si>
  <si>
    <t>День-2</t>
  </si>
  <si>
    <t>297Л</t>
  </si>
  <si>
    <t>693Л</t>
  </si>
  <si>
    <t>71Л</t>
  </si>
  <si>
    <t>Салат "Винегрет"</t>
  </si>
  <si>
    <t>124Л</t>
  </si>
  <si>
    <t>639Л</t>
  </si>
  <si>
    <t>День-3</t>
  </si>
  <si>
    <t>Каша пшенная молочная</t>
  </si>
  <si>
    <t>Кондитерское изделие</t>
  </si>
  <si>
    <t>Нарезка овощная</t>
  </si>
  <si>
    <t>131Л</t>
  </si>
  <si>
    <t>Рассольник Домашний</t>
  </si>
  <si>
    <t>203Л</t>
  </si>
  <si>
    <t>День-4</t>
  </si>
  <si>
    <t>ВСЕГО за День-3</t>
  </si>
  <si>
    <t>ВСЕГО за День-4</t>
  </si>
  <si>
    <t>206К</t>
  </si>
  <si>
    <t>49Л</t>
  </si>
  <si>
    <t>Салат из моркови и яблока</t>
  </si>
  <si>
    <t>139Л</t>
  </si>
  <si>
    <t>Суп картофельный с бобовыми</t>
  </si>
  <si>
    <t>Каша рисовая рассыпчатая</t>
  </si>
  <si>
    <t>День-5</t>
  </si>
  <si>
    <t>ВСЕГО за День-5</t>
  </si>
  <si>
    <t>134Л</t>
  </si>
  <si>
    <t>Суп "Крестьянский"</t>
  </si>
  <si>
    <t>705Л</t>
  </si>
  <si>
    <t>Отвар из шиповника</t>
  </si>
  <si>
    <t>День-6</t>
  </si>
  <si>
    <t>ИТОГО за День-6</t>
  </si>
  <si>
    <t>302Л</t>
  </si>
  <si>
    <t>Каша рисовая молочная</t>
  </si>
  <si>
    <t>133Л</t>
  </si>
  <si>
    <t xml:space="preserve">Суп картофельный </t>
  </si>
  <si>
    <t>День-7</t>
  </si>
  <si>
    <t>ВСЕГО за День-7</t>
  </si>
  <si>
    <t>64Л</t>
  </si>
  <si>
    <t>Салат из свеклы отварной</t>
  </si>
  <si>
    <t>132Л</t>
  </si>
  <si>
    <t>Рассольник "Ленинградский"</t>
  </si>
  <si>
    <t>День-8</t>
  </si>
  <si>
    <t>ВСЕГО за День-8</t>
  </si>
  <si>
    <t>110Л</t>
  </si>
  <si>
    <t>Борщ</t>
  </si>
  <si>
    <t>День-9</t>
  </si>
  <si>
    <t>ВСЕГО за День-9</t>
  </si>
  <si>
    <t>43Л</t>
  </si>
  <si>
    <t>140Л</t>
  </si>
  <si>
    <t>Суп картофельный с макаронными изделиями</t>
  </si>
  <si>
    <t>День-10</t>
  </si>
  <si>
    <t>ВСЕГО за День-10</t>
  </si>
  <si>
    <t>293М</t>
  </si>
  <si>
    <t>Курица запеченная</t>
  </si>
  <si>
    <t>Сок фруктовый в индивидуальной упаковке</t>
  </si>
  <si>
    <t>Чай с лимоном</t>
  </si>
  <si>
    <t>Оладьи из печени</t>
  </si>
  <si>
    <t>Соус томатный</t>
  </si>
  <si>
    <t>Каша овсяная молочная</t>
  </si>
  <si>
    <t xml:space="preserve">Запеканка рисовая с творогом и соусом молочным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</si>
  <si>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Тефтеля мясная </t>
  </si>
  <si>
    <t>Каша перловая рассыпчатая</t>
  </si>
  <si>
    <t>Котлета рыбная</t>
  </si>
  <si>
    <t>Картофельное пюре</t>
  </si>
  <si>
    <t>Котлета куриная</t>
  </si>
  <si>
    <t>Икра кабачковая</t>
  </si>
  <si>
    <t>Макаронные изделия отварные с сыром</t>
  </si>
  <si>
    <t>313Л</t>
  </si>
  <si>
    <t xml:space="preserve">Рыба, тушенная в томате с овощами </t>
  </si>
  <si>
    <t>Гуляш из отварной говядины</t>
  </si>
  <si>
    <t>311Л</t>
  </si>
  <si>
    <t>388Л</t>
  </si>
  <si>
    <t>Омлет натуральный с зеленым горошком</t>
  </si>
  <si>
    <t>462Л</t>
  </si>
  <si>
    <t>686Л</t>
  </si>
  <si>
    <t>268К</t>
  </si>
  <si>
    <t>692Л</t>
  </si>
  <si>
    <t>Кофейный напиток</t>
  </si>
  <si>
    <t>182Л</t>
  </si>
  <si>
    <t>229М</t>
  </si>
  <si>
    <t>246М</t>
  </si>
  <si>
    <t>171М</t>
  </si>
  <si>
    <t>210М/22К</t>
  </si>
  <si>
    <t>128М</t>
  </si>
  <si>
    <t>288М/313Л</t>
  </si>
  <si>
    <t>Курица, тушенная в соусе</t>
  </si>
  <si>
    <t>205Л</t>
  </si>
  <si>
    <t xml:space="preserve">Кофейный напиток </t>
  </si>
  <si>
    <t>73М</t>
  </si>
  <si>
    <t>333Л</t>
  </si>
  <si>
    <t>265М</t>
  </si>
  <si>
    <t>Наггетсы куриные</t>
  </si>
  <si>
    <t xml:space="preserve">Плов </t>
  </si>
  <si>
    <t>Муниципальное бюджетное общеобразовательное учреждение «Средняя общеобразовательная школа № 3»</t>
  </si>
  <si>
    <t>Директор МБОУ "Средняя общеобразовательная школа № 3"</t>
  </si>
  <si>
    <t>___________________Гусарова Ю.В.</t>
  </si>
  <si>
    <t xml:space="preserve">  « 23 » мая 2025 г.</t>
  </si>
  <si>
    <t xml:space="preserve">  « 22 » мая 2025 г.</t>
  </si>
  <si>
    <t xml:space="preserve">  « 21 »мая 2025 г.</t>
  </si>
  <si>
    <t xml:space="preserve">  « 20 » мая 2025 г.</t>
  </si>
  <si>
    <t xml:space="preserve">  « 19 » мая 2025 г.</t>
  </si>
  <si>
    <t xml:space="preserve">  « 16 » мая 2025 г.</t>
  </si>
  <si>
    <t xml:space="preserve">  « 15 » мая 2025 г.</t>
  </si>
  <si>
    <t xml:space="preserve">  « 14 » мая 2025 г.</t>
  </si>
  <si>
    <t xml:space="preserve">  « 13 » мая 2025 г.</t>
  </si>
  <si>
    <t xml:space="preserve">  « 26 »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</si>
</sst>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4" fillId="0" borderId="0" xfId="0" applyFont="1"/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2" fillId="0" borderId="7" xfId="0" applyFont="1" applyBorder="1"/>
    <xf numFmtId="0" fontId="3" fillId="0" borderId="0" xfId="0" applyFont="1"/>
    <xf numFmtId="2" fontId="7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10" xfId="0" applyFont="1" applyBorder="1"/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/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0" fillId="0" borderId="1" xfId="0" applyBorder="1"/>
    <xf numFmtId="0" fontId="7" fillId="0" borderId="0" xfId="0" applyFont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/>
    <xf numFmtId="2" fontId="7" fillId="0" borderId="1" xfId="0" applyNumberFormat="1" applyFont="1" applyBorder="1"/>
    <xf numFmtId="0" fontId="11" fillId="2" borderId="1" xfId="0" applyFont="1" applyFill="1" applyBorder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12" fillId="0" borderId="1" xfId="0" applyFont="1" applyBorder="1"/>
    <xf numFmtId="0" fontId="12" fillId="0" borderId="0" xfId="0" applyFont="1"/>
    <xf numFmtId="0" fontId="13" fillId="0" borderId="0" xfId="1" applyFont="1"/>
    <xf numFmtId="2" fontId="7" fillId="0" borderId="9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2" xfId="0" applyFont="1" applyBorder="1"/>
    <xf numFmtId="0" fontId="14" fillId="0" borderId="1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right"/>
    </xf>
    <xf numFmtId="0" fontId="16" fillId="0" borderId="0" xfId="0" applyFont="1"/>
    <xf numFmtId="0" fontId="15" fillId="0" borderId="0" xfId="0" applyFont="1"/>
    <xf numFmtId="1" fontId="0" fillId="0" borderId="0" xfId="0" applyNumberFormat="1"/>
    <xf numFmtId="1" fontId="5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/>
    </xf>
    <xf numFmtId="2" fontId="18" fillId="0" borderId="0" xfId="0" applyNumberFormat="1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5" xfId="0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 vertical="center"/>
    </xf>
    <xf numFmtId="2" fontId="20" fillId="0" borderId="5" xfId="0" applyNumberFormat="1" applyFont="1" applyBorder="1"/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17" fillId="0" borderId="0" xfId="0" applyNumberFormat="1" applyFont="1"/>
    <xf numFmtId="0" fontId="21" fillId="0" borderId="1" xfId="0" applyFont="1" applyBorder="1" applyAlignment="1">
      <alignment horizontal="left"/>
    </xf>
    <xf numFmtId="2" fontId="20" fillId="0" borderId="9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/>
    </xf>
    <xf numFmtId="0" fontId="20" fillId="0" borderId="8" xfId="0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6"/>
  <sheetViews>
    <sheetView tabSelected="1" workbookViewId="0">
      <selection activeCell="B11" sqref="B11:O11"/>
    </sheetView>
  </sheetViews>
  <sheetFormatPr defaultRowHeight="14.4" x14ac:dyDescent="0.3"/>
  <cols>
    <col min="2" max="2" width="41.5546875" customWidth="1"/>
    <col min="3" max="6" width="11.6640625" customWidth="1"/>
    <col min="7" max="7" width="12.5546875" customWidth="1"/>
    <col min="16" max="16" width="10.44140625" customWidth="1"/>
  </cols>
  <sheetData>
    <row r="2" spans="1:16" s="14" customFormat="1" ht="22.8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6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6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6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6" s="14" customFormat="1" ht="22.8" x14ac:dyDescent="0.4"/>
    <row r="9" spans="1:16" s="14" customFormat="1" ht="22.8" x14ac:dyDescent="0.4">
      <c r="A9" s="20"/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20"/>
    </row>
    <row r="10" spans="1:16" s="30" customFormat="1" ht="21" x14ac:dyDescent="0.4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6" s="14" customFormat="1" ht="22.8" x14ac:dyDescent="0.4">
      <c r="B11" s="117" t="s">
        <v>162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6" s="35" customFormat="1" ht="33" customHeight="1" x14ac:dyDescent="0.3">
      <c r="A13" s="28" t="s">
        <v>55</v>
      </c>
      <c r="B13" s="118" t="s">
        <v>0</v>
      </c>
      <c r="C13" s="120" t="s">
        <v>1</v>
      </c>
      <c r="D13" s="122" t="s">
        <v>2</v>
      </c>
      <c r="E13" s="123"/>
      <c r="F13" s="118"/>
      <c r="G13" s="120" t="s">
        <v>6</v>
      </c>
      <c r="H13" s="120" t="s">
        <v>20</v>
      </c>
      <c r="I13" s="120"/>
      <c r="J13" s="120"/>
      <c r="K13" s="120"/>
      <c r="L13" s="120" t="s">
        <v>21</v>
      </c>
      <c r="M13" s="120"/>
      <c r="N13" s="120"/>
      <c r="O13" s="120"/>
      <c r="P13" s="120" t="s">
        <v>33</v>
      </c>
    </row>
    <row r="14" spans="1:16" s="35" customFormat="1" ht="16.5" customHeight="1" x14ac:dyDescent="0.3">
      <c r="A14" s="11" t="s">
        <v>41</v>
      </c>
      <c r="B14" s="119"/>
      <c r="C14" s="121"/>
      <c r="D14" s="53" t="s">
        <v>3</v>
      </c>
      <c r="E14" s="54" t="s">
        <v>4</v>
      </c>
      <c r="F14" s="53" t="s">
        <v>5</v>
      </c>
      <c r="G14" s="121"/>
      <c r="H14" s="53" t="s">
        <v>42</v>
      </c>
      <c r="I14" s="53" t="s">
        <v>22</v>
      </c>
      <c r="J14" s="53" t="s">
        <v>34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121"/>
    </row>
    <row r="15" spans="1:16" s="35" customFormat="1" ht="15.6" x14ac:dyDescent="0.3">
      <c r="A15" s="132" t="s">
        <v>54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 s="50" customFormat="1" ht="15.6" x14ac:dyDescent="0.3">
      <c r="A16" s="132" t="s">
        <v>35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1:21" x14ac:dyDescent="0.3">
      <c r="A17" s="36" t="s">
        <v>88</v>
      </c>
      <c r="B17" s="37" t="s">
        <v>89</v>
      </c>
      <c r="C17" s="36">
        <v>200</v>
      </c>
      <c r="D17" s="38">
        <v>12.5</v>
      </c>
      <c r="E17" s="38">
        <v>13.01</v>
      </c>
      <c r="F17" s="38">
        <v>35.520000000000003</v>
      </c>
      <c r="G17" s="39">
        <v>296</v>
      </c>
      <c r="H17" s="39">
        <v>0.18</v>
      </c>
      <c r="I17" s="39">
        <v>0</v>
      </c>
      <c r="J17" s="39">
        <v>0.06</v>
      </c>
      <c r="K17" s="39">
        <v>0</v>
      </c>
      <c r="L17" s="39">
        <v>136.5</v>
      </c>
      <c r="M17" s="39">
        <v>212.2</v>
      </c>
      <c r="N17" s="39">
        <v>34.83</v>
      </c>
      <c r="O17" s="39">
        <v>1.6</v>
      </c>
      <c r="P17" s="39">
        <v>47.68</v>
      </c>
    </row>
    <row r="18" spans="1:21" s="1" customFormat="1" ht="16.8" x14ac:dyDescent="0.3">
      <c r="A18" s="36" t="s">
        <v>59</v>
      </c>
      <c r="B18" s="56" t="s">
        <v>12</v>
      </c>
      <c r="C18" s="36">
        <v>200</v>
      </c>
      <c r="D18" s="38">
        <v>2.6</v>
      </c>
      <c r="E18" s="38">
        <v>2.7</v>
      </c>
      <c r="F18" s="38">
        <v>15.8</v>
      </c>
      <c r="G18" s="39">
        <v>93</v>
      </c>
      <c r="H18" s="39">
        <v>0.02</v>
      </c>
      <c r="I18" s="39">
        <v>52</v>
      </c>
      <c r="J18" s="39">
        <v>0.04</v>
      </c>
      <c r="K18" s="39">
        <v>0.34</v>
      </c>
      <c r="L18" s="39">
        <v>11.8</v>
      </c>
      <c r="M18" s="39">
        <v>11.68</v>
      </c>
      <c r="N18" s="39">
        <v>4.72</v>
      </c>
      <c r="O18" s="39">
        <v>0.54</v>
      </c>
      <c r="P18" s="38">
        <v>37.549999999999997</v>
      </c>
    </row>
    <row r="19" spans="1:21" s="1" customFormat="1" ht="16.8" x14ac:dyDescent="0.3">
      <c r="A19" s="36"/>
      <c r="B19" s="37" t="s">
        <v>43</v>
      </c>
      <c r="C19" s="36">
        <v>30</v>
      </c>
      <c r="D19" s="39">
        <v>2.37</v>
      </c>
      <c r="E19" s="39">
        <v>1.8</v>
      </c>
      <c r="F19" s="39">
        <v>12.4</v>
      </c>
      <c r="G19" s="39">
        <v>69</v>
      </c>
      <c r="H19" s="39">
        <v>7.0000000000000007E-2</v>
      </c>
      <c r="I19" s="39">
        <v>0</v>
      </c>
      <c r="J19" s="39">
        <v>0.01</v>
      </c>
      <c r="K19" s="39">
        <v>0.6</v>
      </c>
      <c r="L19" s="39">
        <v>8.4</v>
      </c>
      <c r="M19" s="39">
        <v>37.299999999999997</v>
      </c>
      <c r="N19" s="39">
        <v>9.3000000000000007</v>
      </c>
      <c r="O19" s="39">
        <v>0.6</v>
      </c>
      <c r="P19" s="39">
        <v>4.07</v>
      </c>
    </row>
    <row r="20" spans="1:21" s="8" customFormat="1" ht="16.8" x14ac:dyDescent="0.3">
      <c r="A20" s="40"/>
      <c r="B20" s="63" t="s">
        <v>111</v>
      </c>
      <c r="C20" s="40">
        <v>200</v>
      </c>
      <c r="D20" s="57">
        <v>1</v>
      </c>
      <c r="E20" s="57">
        <v>0.2</v>
      </c>
      <c r="F20" s="57">
        <v>15.2</v>
      </c>
      <c r="G20" s="58">
        <v>82</v>
      </c>
      <c r="H20" s="58">
        <v>0.01</v>
      </c>
      <c r="I20" s="58">
        <v>1.2</v>
      </c>
      <c r="J20" s="58">
        <v>0</v>
      </c>
      <c r="K20" s="58">
        <v>0.06</v>
      </c>
      <c r="L20" s="58">
        <v>12.62</v>
      </c>
      <c r="M20" s="58">
        <v>11.9</v>
      </c>
      <c r="N20" s="58">
        <v>2.4</v>
      </c>
      <c r="O20" s="58">
        <v>0.91</v>
      </c>
      <c r="P20" s="58">
        <v>37</v>
      </c>
    </row>
    <row r="21" spans="1:21" s="50" customFormat="1" ht="15.6" x14ac:dyDescent="0.3">
      <c r="A21" s="130" t="s">
        <v>19</v>
      </c>
      <c r="B21" s="131"/>
      <c r="C21" s="51"/>
      <c r="D21" s="51">
        <f t="shared" ref="D21:O21" si="0">SUM(D17:D20)</f>
        <v>18.47</v>
      </c>
      <c r="E21" s="52">
        <f t="shared" si="0"/>
        <v>17.71</v>
      </c>
      <c r="F21" s="51">
        <f t="shared" si="0"/>
        <v>78.92</v>
      </c>
      <c r="G21" s="51">
        <f t="shared" si="0"/>
        <v>540</v>
      </c>
      <c r="H21" s="51">
        <f t="shared" si="0"/>
        <v>0.28000000000000003</v>
      </c>
      <c r="I21" s="51">
        <f t="shared" si="0"/>
        <v>53.2</v>
      </c>
      <c r="J21" s="51">
        <f t="shared" si="0"/>
        <v>0.11</v>
      </c>
      <c r="K21" s="51">
        <f t="shared" si="0"/>
        <v>1</v>
      </c>
      <c r="L21" s="51">
        <f t="shared" si="0"/>
        <v>169.32000000000002</v>
      </c>
      <c r="M21" s="51">
        <f t="shared" si="0"/>
        <v>273.08</v>
      </c>
      <c r="N21" s="51">
        <f t="shared" si="0"/>
        <v>51.249999999999993</v>
      </c>
      <c r="O21" s="51">
        <f t="shared" si="0"/>
        <v>3.6500000000000004</v>
      </c>
      <c r="P21" s="51">
        <f>SUM(P17:P20)</f>
        <v>126.29999999999998</v>
      </c>
      <c r="R21" s="85"/>
      <c r="S21" s="85"/>
      <c r="T21" s="85"/>
      <c r="U21" s="85"/>
    </row>
    <row r="22" spans="1:21" s="3" customFormat="1" ht="16.8" x14ac:dyDescent="0.3">
      <c r="A22" s="76"/>
      <c r="B22" s="77"/>
      <c r="C22" s="78"/>
      <c r="D22" s="78"/>
      <c r="E22" s="79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</row>
    <row r="23" spans="1:21" s="50" customFormat="1" ht="15.6" x14ac:dyDescent="0.3">
      <c r="A23" s="127" t="s">
        <v>38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</row>
    <row r="24" spans="1:21" s="1" customFormat="1" ht="27.6" x14ac:dyDescent="0.3">
      <c r="A24" s="41" t="s">
        <v>45</v>
      </c>
      <c r="B24" s="42" t="s">
        <v>46</v>
      </c>
      <c r="C24" s="43">
        <v>60</v>
      </c>
      <c r="D24" s="44">
        <v>0.66</v>
      </c>
      <c r="E24" s="44">
        <v>0.22</v>
      </c>
      <c r="F24" s="44">
        <v>2.2799999999999998</v>
      </c>
      <c r="G24" s="44">
        <v>23.2</v>
      </c>
      <c r="H24" s="44">
        <v>0.06</v>
      </c>
      <c r="I24" s="44">
        <v>5.0999999999999996</v>
      </c>
      <c r="J24" s="44">
        <v>1.2</v>
      </c>
      <c r="K24" s="44">
        <v>1.19</v>
      </c>
      <c r="L24" s="44">
        <v>18.3</v>
      </c>
      <c r="M24" s="44">
        <v>70.19</v>
      </c>
      <c r="N24" s="44">
        <v>14.49</v>
      </c>
      <c r="O24" s="44">
        <v>0.6</v>
      </c>
      <c r="P24" s="38">
        <v>9.14</v>
      </c>
    </row>
    <row r="25" spans="1:21" s="1" customFormat="1" ht="16.8" x14ac:dyDescent="0.3">
      <c r="A25" s="36" t="s">
        <v>47</v>
      </c>
      <c r="B25" s="42" t="s">
        <v>48</v>
      </c>
      <c r="C25" s="45">
        <v>200</v>
      </c>
      <c r="D25" s="44">
        <v>1.6</v>
      </c>
      <c r="E25" s="44">
        <v>1.54</v>
      </c>
      <c r="F25" s="38">
        <v>15.6</v>
      </c>
      <c r="G25" s="38">
        <v>118</v>
      </c>
      <c r="H25" s="38">
        <v>0.11</v>
      </c>
      <c r="I25" s="38">
        <v>12.25</v>
      </c>
      <c r="J25" s="38">
        <v>2.5</v>
      </c>
      <c r="K25" s="38">
        <v>2.21</v>
      </c>
      <c r="L25" s="38">
        <v>103.9</v>
      </c>
      <c r="M25" s="38">
        <v>173.7</v>
      </c>
      <c r="N25" s="38">
        <v>26.79</v>
      </c>
      <c r="O25" s="38">
        <v>0.94</v>
      </c>
      <c r="P25" s="38">
        <v>6.58</v>
      </c>
    </row>
    <row r="26" spans="1:21" s="1" customFormat="1" ht="16.8" x14ac:dyDescent="0.3">
      <c r="A26" s="36" t="s">
        <v>49</v>
      </c>
      <c r="B26" s="42" t="s">
        <v>13</v>
      </c>
      <c r="C26" s="36">
        <v>150</v>
      </c>
      <c r="D26" s="39">
        <v>5.48</v>
      </c>
      <c r="E26" s="39">
        <v>9.17</v>
      </c>
      <c r="F26" s="39">
        <v>38.26</v>
      </c>
      <c r="G26" s="39">
        <v>196.3</v>
      </c>
      <c r="H26" s="39">
        <v>0.15</v>
      </c>
      <c r="I26" s="39">
        <v>0</v>
      </c>
      <c r="J26" s="39">
        <v>0</v>
      </c>
      <c r="K26" s="39">
        <v>0</v>
      </c>
      <c r="L26" s="39">
        <v>46.06</v>
      </c>
      <c r="M26" s="39">
        <v>97.33</v>
      </c>
      <c r="N26" s="39">
        <v>33</v>
      </c>
      <c r="O26" s="39">
        <v>1.2</v>
      </c>
      <c r="P26" s="38">
        <v>20</v>
      </c>
    </row>
    <row r="27" spans="1:21" s="1" customFormat="1" ht="16.8" x14ac:dyDescent="0.3">
      <c r="A27" s="36" t="s">
        <v>50</v>
      </c>
      <c r="B27" s="37" t="s">
        <v>148</v>
      </c>
      <c r="C27" s="36">
        <v>90</v>
      </c>
      <c r="D27" s="38">
        <v>12.68</v>
      </c>
      <c r="E27" s="39">
        <v>10.94</v>
      </c>
      <c r="F27" s="38">
        <v>19.32</v>
      </c>
      <c r="G27" s="39">
        <v>236.19</v>
      </c>
      <c r="H27" s="39">
        <v>0.12</v>
      </c>
      <c r="I27" s="39">
        <v>1.66</v>
      </c>
      <c r="J27" s="39">
        <v>87.7</v>
      </c>
      <c r="K27" s="39">
        <v>0.73</v>
      </c>
      <c r="L27" s="39">
        <v>25.06</v>
      </c>
      <c r="M27" s="39">
        <v>175</v>
      </c>
      <c r="N27" s="39">
        <v>25.37</v>
      </c>
      <c r="O27" s="39">
        <v>1.92</v>
      </c>
      <c r="P27" s="38">
        <v>65.930000000000007</v>
      </c>
    </row>
    <row r="28" spans="1:21" s="8" customFormat="1" ht="16.8" x14ac:dyDescent="0.3">
      <c r="A28" s="40"/>
      <c r="B28" s="63" t="s">
        <v>11</v>
      </c>
      <c r="C28" s="40">
        <v>200</v>
      </c>
      <c r="D28" s="57">
        <v>0.35</v>
      </c>
      <c r="E28" s="57">
        <v>0.4</v>
      </c>
      <c r="F28" s="57">
        <v>16.2</v>
      </c>
      <c r="G28" s="58">
        <v>82</v>
      </c>
      <c r="H28" s="58">
        <v>0.01</v>
      </c>
      <c r="I28" s="58">
        <v>1.2</v>
      </c>
      <c r="J28" s="58">
        <v>0</v>
      </c>
      <c r="K28" s="58">
        <v>0.06</v>
      </c>
      <c r="L28" s="58">
        <v>12.62</v>
      </c>
      <c r="M28" s="58">
        <v>11.9</v>
      </c>
      <c r="N28" s="58">
        <v>2.4</v>
      </c>
      <c r="O28" s="58">
        <v>0.91</v>
      </c>
      <c r="P28" s="57">
        <v>20.58</v>
      </c>
    </row>
    <row r="29" spans="1:21" s="1" customFormat="1" ht="16.8" x14ac:dyDescent="0.3">
      <c r="A29" s="36"/>
      <c r="B29" s="37" t="s">
        <v>43</v>
      </c>
      <c r="C29" s="36">
        <v>30</v>
      </c>
      <c r="D29" s="39">
        <v>2.37</v>
      </c>
      <c r="E29" s="39">
        <v>1.8</v>
      </c>
      <c r="F29" s="39">
        <v>12.4</v>
      </c>
      <c r="G29" s="39">
        <v>69</v>
      </c>
      <c r="H29" s="39">
        <v>7.0000000000000007E-2</v>
      </c>
      <c r="I29" s="39">
        <v>0</v>
      </c>
      <c r="J29" s="39">
        <v>0.01</v>
      </c>
      <c r="K29" s="39">
        <v>0.6</v>
      </c>
      <c r="L29" s="39">
        <v>8.4</v>
      </c>
      <c r="M29" s="39">
        <v>37.299999999999997</v>
      </c>
      <c r="N29" s="39">
        <v>9.3000000000000007</v>
      </c>
      <c r="O29" s="39">
        <v>0.6</v>
      </c>
      <c r="P29" s="38">
        <v>4.07</v>
      </c>
    </row>
    <row r="30" spans="1:21" s="50" customFormat="1" ht="15.6" x14ac:dyDescent="0.3">
      <c r="A30" s="127" t="s">
        <v>28</v>
      </c>
      <c r="B30" s="129"/>
      <c r="C30" s="51"/>
      <c r="D30" s="51">
        <f t="shared" ref="D30:O30" si="1">SUM(D24:D29)</f>
        <v>23.140000000000004</v>
      </c>
      <c r="E30" s="52">
        <f t="shared" si="1"/>
        <v>24.069999999999997</v>
      </c>
      <c r="F30" s="51">
        <f t="shared" si="1"/>
        <v>104.06000000000002</v>
      </c>
      <c r="G30" s="51">
        <f t="shared" si="1"/>
        <v>724.69</v>
      </c>
      <c r="H30" s="51">
        <f t="shared" si="1"/>
        <v>0.52</v>
      </c>
      <c r="I30" s="51">
        <f t="shared" si="1"/>
        <v>20.21</v>
      </c>
      <c r="J30" s="51">
        <f t="shared" si="1"/>
        <v>91.410000000000011</v>
      </c>
      <c r="K30" s="51">
        <f t="shared" si="1"/>
        <v>4.7899999999999991</v>
      </c>
      <c r="L30" s="51">
        <f t="shared" si="1"/>
        <v>214.34</v>
      </c>
      <c r="M30" s="51">
        <f t="shared" si="1"/>
        <v>565.41999999999996</v>
      </c>
      <c r="N30" s="51">
        <f t="shared" si="1"/>
        <v>111.35000000000001</v>
      </c>
      <c r="O30" s="51">
        <f t="shared" si="1"/>
        <v>6.17</v>
      </c>
      <c r="P30" s="51">
        <f>SUM(P24:P29)</f>
        <v>126.30000000000001</v>
      </c>
      <c r="R30" s="85"/>
      <c r="S30" s="85"/>
      <c r="T30" s="85"/>
      <c r="U30" s="85"/>
    </row>
    <row r="31" spans="1:21" s="50" customFormat="1" ht="15.6" x14ac:dyDescent="0.3">
      <c r="A31" s="132" t="s">
        <v>53</v>
      </c>
      <c r="B31" s="132"/>
      <c r="C31" s="51"/>
      <c r="D31" s="51">
        <f t="shared" ref="D31:O31" si="2">D21+D30</f>
        <v>41.61</v>
      </c>
      <c r="E31" s="51">
        <f t="shared" si="2"/>
        <v>41.78</v>
      </c>
      <c r="F31" s="51">
        <f t="shared" si="2"/>
        <v>182.98000000000002</v>
      </c>
      <c r="G31" s="51">
        <f t="shared" si="2"/>
        <v>1264.69</v>
      </c>
      <c r="H31" s="51">
        <f t="shared" si="2"/>
        <v>0.8</v>
      </c>
      <c r="I31" s="51">
        <f t="shared" si="2"/>
        <v>73.41</v>
      </c>
      <c r="J31" s="51">
        <f t="shared" si="2"/>
        <v>91.52000000000001</v>
      </c>
      <c r="K31" s="51">
        <f t="shared" si="2"/>
        <v>5.7899999999999991</v>
      </c>
      <c r="L31" s="51">
        <f t="shared" si="2"/>
        <v>383.66</v>
      </c>
      <c r="M31" s="51">
        <f t="shared" si="2"/>
        <v>838.5</v>
      </c>
      <c r="N31" s="51">
        <f t="shared" si="2"/>
        <v>162.6</v>
      </c>
      <c r="O31" s="51">
        <f t="shared" si="2"/>
        <v>9.82</v>
      </c>
      <c r="P31" s="51"/>
      <c r="R31" s="85"/>
      <c r="S31" s="85"/>
      <c r="T31" s="85"/>
      <c r="U31" s="85"/>
    </row>
    <row r="32" spans="1:21" s="1" customFormat="1" ht="16.8" x14ac:dyDescent="0.3">
      <c r="B32" s="4"/>
      <c r="D32" s="5"/>
      <c r="E32" s="6"/>
      <c r="F32" s="5"/>
      <c r="G32" s="5"/>
    </row>
    <row r="33" spans="1:16" s="1" customFormat="1" ht="21" x14ac:dyDescent="0.4">
      <c r="B33" s="7"/>
      <c r="D33" s="5"/>
      <c r="E33" s="6"/>
      <c r="F33" s="5"/>
      <c r="G33" s="5"/>
    </row>
    <row r="34" spans="1:16" x14ac:dyDescent="0.3">
      <c r="A34" s="133" t="s">
        <v>29</v>
      </c>
      <c r="B34" s="133"/>
      <c r="C34" s="36"/>
      <c r="D34" s="47"/>
      <c r="E34" s="48"/>
      <c r="F34" s="47"/>
      <c r="G34" s="134" t="s">
        <v>39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x14ac:dyDescent="0.3">
      <c r="A35" s="133" t="s">
        <v>30</v>
      </c>
      <c r="B35" s="133"/>
      <c r="C35" s="49"/>
    </row>
    <row r="36" spans="1:16" x14ac:dyDescent="0.3">
      <c r="A36" s="133" t="s">
        <v>31</v>
      </c>
      <c r="B36" s="133"/>
      <c r="C36" s="49"/>
      <c r="G36" s="135" t="s">
        <v>40</v>
      </c>
      <c r="H36" s="135"/>
      <c r="I36" s="135"/>
      <c r="J36" s="135"/>
      <c r="K36" s="135"/>
      <c r="L36" s="135"/>
      <c r="M36" s="135"/>
      <c r="N36" s="135"/>
      <c r="O36" s="135"/>
      <c r="P36" s="135"/>
    </row>
  </sheetData>
  <mergeCells count="28">
    <mergeCell ref="A34:B34"/>
    <mergeCell ref="G34:P34"/>
    <mergeCell ref="A35:B35"/>
    <mergeCell ref="A36:B36"/>
    <mergeCell ref="G36:P36"/>
    <mergeCell ref="A23:P23"/>
    <mergeCell ref="A21:B21"/>
    <mergeCell ref="A30:B30"/>
    <mergeCell ref="A31:B31"/>
    <mergeCell ref="H13:K13"/>
    <mergeCell ref="L13:O13"/>
    <mergeCell ref="P13:P14"/>
    <mergeCell ref="A15:P15"/>
    <mergeCell ref="A16:P16"/>
    <mergeCell ref="B2:P2"/>
    <mergeCell ref="J4:O4"/>
    <mergeCell ref="E5:G5"/>
    <mergeCell ref="E6:G6"/>
    <mergeCell ref="J6:P6"/>
    <mergeCell ref="J5:P5"/>
    <mergeCell ref="J7:P7"/>
    <mergeCell ref="B9:O9"/>
    <mergeCell ref="A10:P10"/>
    <mergeCell ref="B11:O11"/>
    <mergeCell ref="B13:B14"/>
    <mergeCell ref="C13:C14"/>
    <mergeCell ref="D13:F13"/>
    <mergeCell ref="G13:G14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view="pageBreakPreview" zoomScaleNormal="100" zoomScaleSheetLayoutView="100" workbookViewId="0">
      <selection activeCell="B11" sqref="B11:O11"/>
    </sheetView>
  </sheetViews>
  <sheetFormatPr defaultRowHeight="14.4" x14ac:dyDescent="0.3"/>
  <cols>
    <col min="2" max="2" width="41.5546875" customWidth="1"/>
    <col min="3" max="6" width="11.6640625" customWidth="1"/>
    <col min="7" max="7" width="12.5546875" customWidth="1"/>
    <col min="16" max="16" width="11.33203125" customWidth="1"/>
  </cols>
  <sheetData>
    <row r="2" spans="1:18" s="30" customFormat="1" ht="21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8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8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8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8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8" s="14" customFormat="1" ht="22.8" x14ac:dyDescent="0.4"/>
    <row r="9" spans="1:18" s="30" customFormat="1" ht="21" x14ac:dyDescent="0.4"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8" s="20" customFormat="1" ht="18" x14ac:dyDescent="0.35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8" s="20" customFormat="1" ht="18" x14ac:dyDescent="0.35">
      <c r="B11" s="117" t="s">
        <v>153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8" ht="15.6" x14ac:dyDescent="0.3">
      <c r="A13" s="28" t="s">
        <v>55</v>
      </c>
      <c r="B13" s="118" t="s">
        <v>0</v>
      </c>
      <c r="C13" s="120" t="s">
        <v>1</v>
      </c>
      <c r="D13" s="122" t="s">
        <v>2</v>
      </c>
      <c r="E13" s="123"/>
      <c r="F13" s="118"/>
      <c r="G13" s="120" t="s">
        <v>6</v>
      </c>
      <c r="H13" s="120" t="s">
        <v>20</v>
      </c>
      <c r="I13" s="120"/>
      <c r="J13" s="120"/>
      <c r="K13" s="120"/>
      <c r="L13" s="120" t="s">
        <v>21</v>
      </c>
      <c r="M13" s="120"/>
      <c r="N13" s="120"/>
      <c r="O13" s="120"/>
      <c r="P13" s="120" t="s">
        <v>33</v>
      </c>
      <c r="Q13" s="35"/>
      <c r="R13" s="35"/>
    </row>
    <row r="14" spans="1:18" ht="15.6" x14ac:dyDescent="0.3">
      <c r="A14" s="11" t="s">
        <v>41</v>
      </c>
      <c r="B14" s="119"/>
      <c r="C14" s="121"/>
      <c r="D14" s="53" t="s">
        <v>3</v>
      </c>
      <c r="E14" s="54" t="s">
        <v>4</v>
      </c>
      <c r="F14" s="53" t="s">
        <v>5</v>
      </c>
      <c r="G14" s="121"/>
      <c r="H14" s="53" t="s">
        <v>42</v>
      </c>
      <c r="I14" s="53" t="s">
        <v>22</v>
      </c>
      <c r="J14" s="53" t="s">
        <v>34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121"/>
      <c r="Q14" s="35"/>
      <c r="R14" s="35"/>
    </row>
    <row r="15" spans="1:18" ht="15.6" x14ac:dyDescent="0.3">
      <c r="A15" s="132" t="s">
        <v>107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35"/>
      <c r="R15" s="35"/>
    </row>
    <row r="16" spans="1:18" ht="15.6" x14ac:dyDescent="0.3">
      <c r="A16" s="136" t="s">
        <v>35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  <c r="Q16" s="50"/>
      <c r="R16" s="50"/>
    </row>
    <row r="17" spans="1:21" ht="16.8" x14ac:dyDescent="0.3">
      <c r="A17" s="91" t="s">
        <v>146</v>
      </c>
      <c r="B17" s="37" t="s">
        <v>123</v>
      </c>
      <c r="C17" s="36">
        <v>200</v>
      </c>
      <c r="D17" s="39">
        <v>13.53</v>
      </c>
      <c r="E17" s="39">
        <v>12.92</v>
      </c>
      <c r="F17" s="39">
        <v>34.11</v>
      </c>
      <c r="G17" s="39">
        <v>334.4</v>
      </c>
      <c r="H17" s="38">
        <v>0.08</v>
      </c>
      <c r="I17" s="38">
        <v>0.22</v>
      </c>
      <c r="J17" s="38">
        <v>115.2</v>
      </c>
      <c r="K17" s="38">
        <v>0.7</v>
      </c>
      <c r="L17" s="38">
        <v>295.2</v>
      </c>
      <c r="M17" s="38">
        <v>202.08</v>
      </c>
      <c r="N17" s="38">
        <v>20.32</v>
      </c>
      <c r="O17" s="38">
        <v>1.23</v>
      </c>
      <c r="P17" s="38">
        <v>55.74</v>
      </c>
      <c r="Q17" s="1"/>
      <c r="R17" s="1"/>
    </row>
    <row r="18" spans="1:21" ht="16.8" x14ac:dyDescent="0.3">
      <c r="A18" s="91" t="s">
        <v>145</v>
      </c>
      <c r="B18" s="37" t="s">
        <v>122</v>
      </c>
      <c r="C18" s="40">
        <v>60</v>
      </c>
      <c r="D18" s="39">
        <v>1.05</v>
      </c>
      <c r="E18" s="39">
        <v>2.2200000000000002</v>
      </c>
      <c r="F18" s="39">
        <v>5.46</v>
      </c>
      <c r="G18" s="39">
        <v>46.99</v>
      </c>
      <c r="H18" s="39">
        <v>0.04</v>
      </c>
      <c r="I18" s="39">
        <v>19.3</v>
      </c>
      <c r="J18" s="39">
        <v>0</v>
      </c>
      <c r="K18" s="39">
        <v>1.04</v>
      </c>
      <c r="L18" s="39">
        <v>23.09</v>
      </c>
      <c r="M18" s="39">
        <v>21.32</v>
      </c>
      <c r="N18" s="39">
        <v>12.54</v>
      </c>
      <c r="O18" s="39">
        <v>0.57999999999999996</v>
      </c>
      <c r="P18" s="38">
        <v>32.68</v>
      </c>
      <c r="Q18" s="1"/>
      <c r="R18" s="1"/>
    </row>
    <row r="19" spans="1:21" ht="16.8" x14ac:dyDescent="0.3">
      <c r="A19" s="36" t="s">
        <v>133</v>
      </c>
      <c r="B19" s="37" t="s">
        <v>144</v>
      </c>
      <c r="C19" s="36">
        <v>200</v>
      </c>
      <c r="D19" s="39">
        <v>1.6</v>
      </c>
      <c r="E19" s="39">
        <v>1.8</v>
      </c>
      <c r="F19" s="39">
        <v>14.4</v>
      </c>
      <c r="G19" s="39">
        <v>89</v>
      </c>
      <c r="H19" s="39">
        <v>0.02</v>
      </c>
      <c r="I19" s="39">
        <v>0</v>
      </c>
      <c r="J19" s="39">
        <v>0</v>
      </c>
      <c r="K19" s="39">
        <v>0</v>
      </c>
      <c r="L19" s="39">
        <v>14.07</v>
      </c>
      <c r="M19" s="39">
        <v>6.05</v>
      </c>
      <c r="N19" s="39">
        <v>5.0599999999999996</v>
      </c>
      <c r="O19" s="39">
        <v>0.6</v>
      </c>
      <c r="P19" s="38">
        <v>32.46</v>
      </c>
      <c r="Q19" s="1"/>
      <c r="R19" s="1"/>
    </row>
    <row r="20" spans="1:21" ht="16.8" x14ac:dyDescent="0.3">
      <c r="A20" s="36"/>
      <c r="B20" s="37" t="s">
        <v>43</v>
      </c>
      <c r="C20" s="36">
        <v>40</v>
      </c>
      <c r="D20" s="39">
        <v>2.37</v>
      </c>
      <c r="E20" s="39">
        <v>1.8</v>
      </c>
      <c r="F20" s="39">
        <v>12.4</v>
      </c>
      <c r="G20" s="39">
        <v>69</v>
      </c>
      <c r="H20" s="39">
        <v>7.0000000000000007E-2</v>
      </c>
      <c r="I20" s="39">
        <v>0</v>
      </c>
      <c r="J20" s="39">
        <v>0.01</v>
      </c>
      <c r="K20" s="39">
        <v>0.6</v>
      </c>
      <c r="L20" s="39">
        <v>8.4</v>
      </c>
      <c r="M20" s="39">
        <v>37.299999999999997</v>
      </c>
      <c r="N20" s="39">
        <v>9.3000000000000007</v>
      </c>
      <c r="O20" s="39">
        <v>0.6</v>
      </c>
      <c r="P20" s="38">
        <v>5.42</v>
      </c>
      <c r="Q20" s="1"/>
      <c r="R20" s="1"/>
    </row>
    <row r="21" spans="1:21" ht="15.6" x14ac:dyDescent="0.3">
      <c r="A21" s="139" t="s">
        <v>19</v>
      </c>
      <c r="B21" s="140"/>
      <c r="C21" s="59"/>
      <c r="D21" s="31">
        <f t="shared" ref="D21:O21" si="0">SUM(D17:D20)</f>
        <v>18.55</v>
      </c>
      <c r="E21" s="60">
        <f t="shared" si="0"/>
        <v>18.740000000000002</v>
      </c>
      <c r="F21" s="31">
        <f t="shared" si="0"/>
        <v>66.37</v>
      </c>
      <c r="G21" s="31">
        <f t="shared" si="0"/>
        <v>539.39</v>
      </c>
      <c r="H21" s="31">
        <f t="shared" si="0"/>
        <v>0.21</v>
      </c>
      <c r="I21" s="31">
        <f t="shared" si="0"/>
        <v>19.52</v>
      </c>
      <c r="J21" s="31">
        <f t="shared" si="0"/>
        <v>115.21000000000001</v>
      </c>
      <c r="K21" s="31">
        <f t="shared" si="0"/>
        <v>2.34</v>
      </c>
      <c r="L21" s="31">
        <f t="shared" si="0"/>
        <v>340.75999999999993</v>
      </c>
      <c r="M21" s="31">
        <f t="shared" si="0"/>
        <v>266.75</v>
      </c>
      <c r="N21" s="31">
        <f t="shared" si="0"/>
        <v>47.22</v>
      </c>
      <c r="O21" s="31">
        <f t="shared" si="0"/>
        <v>3.0100000000000002</v>
      </c>
      <c r="P21" s="69">
        <f>SUM(P17:P20)</f>
        <v>126.3</v>
      </c>
      <c r="Q21" s="70"/>
      <c r="R21" s="85"/>
      <c r="S21" s="89"/>
      <c r="T21" s="89"/>
      <c r="U21" s="89"/>
    </row>
    <row r="22" spans="1:21" ht="16.8" x14ac:dyDescent="0.3">
      <c r="A22" s="82"/>
      <c r="B22" s="27"/>
      <c r="C22" s="22"/>
      <c r="D22" s="24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3"/>
      <c r="R22" s="3"/>
    </row>
    <row r="23" spans="1:21" ht="15.6" x14ac:dyDescent="0.3">
      <c r="A23" s="132" t="s">
        <v>38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50"/>
      <c r="R23" s="50"/>
    </row>
    <row r="24" spans="1:21" ht="16.8" x14ac:dyDescent="0.3">
      <c r="A24" s="45" t="s">
        <v>32</v>
      </c>
      <c r="B24" s="37" t="s">
        <v>67</v>
      </c>
      <c r="C24" s="40">
        <v>60</v>
      </c>
      <c r="D24" s="38">
        <v>0.66</v>
      </c>
      <c r="E24" s="38">
        <v>0.12</v>
      </c>
      <c r="F24" s="38">
        <v>2.2799999999999998</v>
      </c>
      <c r="G24" s="39">
        <v>23.2</v>
      </c>
      <c r="H24" s="38">
        <v>0.06</v>
      </c>
      <c r="I24" s="38">
        <v>5.0999999999999996</v>
      </c>
      <c r="J24" s="38">
        <v>1.2</v>
      </c>
      <c r="K24" s="38">
        <v>1.19</v>
      </c>
      <c r="L24" s="38">
        <v>18.3</v>
      </c>
      <c r="M24" s="38">
        <v>70.19</v>
      </c>
      <c r="N24" s="38">
        <v>14.49</v>
      </c>
      <c r="O24" s="38">
        <v>0.6</v>
      </c>
      <c r="P24" s="38">
        <v>21.24</v>
      </c>
      <c r="Q24" s="1"/>
      <c r="R24" s="1"/>
    </row>
    <row r="25" spans="1:21" ht="16.8" x14ac:dyDescent="0.3">
      <c r="A25" s="36" t="s">
        <v>62</v>
      </c>
      <c r="B25" s="37" t="s">
        <v>15</v>
      </c>
      <c r="C25" s="36">
        <v>200</v>
      </c>
      <c r="D25" s="39">
        <v>4.4000000000000004</v>
      </c>
      <c r="E25" s="39">
        <v>5.66</v>
      </c>
      <c r="F25" s="39">
        <v>11.74</v>
      </c>
      <c r="G25" s="39">
        <v>94.66</v>
      </c>
      <c r="H25" s="39">
        <v>0.05</v>
      </c>
      <c r="I25" s="39">
        <v>28</v>
      </c>
      <c r="J25" s="39">
        <v>0</v>
      </c>
      <c r="K25" s="39">
        <v>1.47</v>
      </c>
      <c r="L25" s="39">
        <v>37.1</v>
      </c>
      <c r="M25" s="39">
        <v>31.75</v>
      </c>
      <c r="N25" s="39">
        <v>15.1</v>
      </c>
      <c r="O25" s="39">
        <v>0.56999999999999995</v>
      </c>
      <c r="P25" s="57">
        <v>6.76</v>
      </c>
      <c r="Q25" s="8"/>
      <c r="R25" s="8"/>
    </row>
    <row r="26" spans="1:21" ht="16.8" x14ac:dyDescent="0.3">
      <c r="A26" s="91" t="s">
        <v>147</v>
      </c>
      <c r="B26" s="37" t="s">
        <v>149</v>
      </c>
      <c r="C26" s="36">
        <v>240</v>
      </c>
      <c r="D26" s="39">
        <v>15.48</v>
      </c>
      <c r="E26" s="39">
        <v>18.93</v>
      </c>
      <c r="F26" s="39">
        <v>59</v>
      </c>
      <c r="G26" s="39">
        <v>475.2</v>
      </c>
      <c r="H26" s="38">
        <v>0.06</v>
      </c>
      <c r="I26" s="38">
        <v>0.42</v>
      </c>
      <c r="J26" s="38">
        <v>0</v>
      </c>
      <c r="K26" s="38">
        <v>1.79</v>
      </c>
      <c r="L26" s="38">
        <v>34.700000000000003</v>
      </c>
      <c r="M26" s="38">
        <v>55.68</v>
      </c>
      <c r="N26" s="38">
        <v>32</v>
      </c>
      <c r="O26" s="38">
        <v>3.44</v>
      </c>
      <c r="P26" s="57">
        <v>73.650000000000006</v>
      </c>
      <c r="Q26" s="8"/>
      <c r="R26" s="8"/>
    </row>
    <row r="27" spans="1:21" ht="16.8" x14ac:dyDescent="0.3">
      <c r="A27" s="36"/>
      <c r="B27" s="46" t="s">
        <v>11</v>
      </c>
      <c r="C27" s="36">
        <v>200</v>
      </c>
      <c r="D27" s="38">
        <v>1</v>
      </c>
      <c r="E27" s="38">
        <v>0.2</v>
      </c>
      <c r="F27" s="38">
        <v>18.2</v>
      </c>
      <c r="G27" s="39">
        <v>82</v>
      </c>
      <c r="H27" s="39">
        <v>0.01</v>
      </c>
      <c r="I27" s="39">
        <v>1.2</v>
      </c>
      <c r="J27" s="39">
        <v>0</v>
      </c>
      <c r="K27" s="39">
        <v>0.06</v>
      </c>
      <c r="L27" s="39">
        <v>12.62</v>
      </c>
      <c r="M27" s="39">
        <v>11.9</v>
      </c>
      <c r="N27" s="39">
        <v>2.4</v>
      </c>
      <c r="O27" s="39">
        <v>0.91</v>
      </c>
      <c r="P27" s="38">
        <v>20.58</v>
      </c>
      <c r="Q27" s="1"/>
      <c r="R27" s="1"/>
    </row>
    <row r="28" spans="1:21" ht="16.8" x14ac:dyDescent="0.3">
      <c r="A28" s="36"/>
      <c r="B28" s="37" t="s">
        <v>43</v>
      </c>
      <c r="C28" s="36">
        <v>30</v>
      </c>
      <c r="D28" s="39">
        <v>2.37</v>
      </c>
      <c r="E28" s="39">
        <v>1.8</v>
      </c>
      <c r="F28" s="39">
        <v>12.4</v>
      </c>
      <c r="G28" s="39">
        <v>69</v>
      </c>
      <c r="H28" s="39">
        <v>7.0000000000000007E-2</v>
      </c>
      <c r="I28" s="39">
        <v>0</v>
      </c>
      <c r="J28" s="39">
        <v>0.01</v>
      </c>
      <c r="K28" s="39">
        <v>0.6</v>
      </c>
      <c r="L28" s="39">
        <v>8.4</v>
      </c>
      <c r="M28" s="39">
        <v>37.299999999999997</v>
      </c>
      <c r="N28" s="39">
        <v>9.3000000000000007</v>
      </c>
      <c r="O28" s="39">
        <v>0.6</v>
      </c>
      <c r="P28" s="38">
        <v>4.07</v>
      </c>
      <c r="Q28" s="1"/>
      <c r="R28" s="1"/>
    </row>
    <row r="29" spans="1:21" ht="15.6" x14ac:dyDescent="0.3">
      <c r="A29" s="127" t="s">
        <v>28</v>
      </c>
      <c r="B29" s="129"/>
      <c r="C29" s="55"/>
      <c r="D29" s="51">
        <f t="shared" ref="D29:O29" si="1">SUM(D24:D28)</f>
        <v>23.91</v>
      </c>
      <c r="E29" s="51">
        <f t="shared" si="1"/>
        <v>26.71</v>
      </c>
      <c r="F29" s="51">
        <f t="shared" si="1"/>
        <v>103.62</v>
      </c>
      <c r="G29" s="51">
        <f t="shared" si="1"/>
        <v>744.06</v>
      </c>
      <c r="H29" s="51">
        <f t="shared" si="1"/>
        <v>0.25</v>
      </c>
      <c r="I29" s="51">
        <f t="shared" si="1"/>
        <v>34.720000000000006</v>
      </c>
      <c r="J29" s="51">
        <f t="shared" si="1"/>
        <v>1.21</v>
      </c>
      <c r="K29" s="51">
        <f t="shared" si="1"/>
        <v>5.1099999999999994</v>
      </c>
      <c r="L29" s="51">
        <f t="shared" si="1"/>
        <v>111.12000000000002</v>
      </c>
      <c r="M29" s="51">
        <f t="shared" si="1"/>
        <v>206.82</v>
      </c>
      <c r="N29" s="51">
        <f t="shared" si="1"/>
        <v>73.290000000000006</v>
      </c>
      <c r="O29" s="51">
        <f t="shared" si="1"/>
        <v>6.1199999999999992</v>
      </c>
      <c r="P29" s="51">
        <f>P24+P25+P26+P27+P28</f>
        <v>126.30000000000001</v>
      </c>
      <c r="Q29" s="50"/>
      <c r="R29" s="85"/>
      <c r="S29" s="89"/>
      <c r="T29" s="89"/>
      <c r="U29" s="89"/>
    </row>
    <row r="30" spans="1:21" ht="15.6" x14ac:dyDescent="0.3">
      <c r="A30" s="132" t="s">
        <v>108</v>
      </c>
      <c r="B30" s="132"/>
      <c r="C30" s="55"/>
      <c r="D30" s="51">
        <f t="shared" ref="D30:O30" si="2">D21+D29</f>
        <v>42.46</v>
      </c>
      <c r="E30" s="51">
        <f t="shared" si="2"/>
        <v>45.45</v>
      </c>
      <c r="F30" s="51">
        <f t="shared" si="2"/>
        <v>169.99</v>
      </c>
      <c r="G30" s="51">
        <f t="shared" si="2"/>
        <v>1283.4499999999998</v>
      </c>
      <c r="H30" s="51">
        <f t="shared" si="2"/>
        <v>0.45999999999999996</v>
      </c>
      <c r="I30" s="51">
        <f t="shared" si="2"/>
        <v>54.240000000000009</v>
      </c>
      <c r="J30" s="51">
        <f t="shared" si="2"/>
        <v>116.42</v>
      </c>
      <c r="K30" s="51">
        <f t="shared" si="2"/>
        <v>7.4499999999999993</v>
      </c>
      <c r="L30" s="51">
        <f t="shared" si="2"/>
        <v>451.87999999999994</v>
      </c>
      <c r="M30" s="51">
        <f t="shared" si="2"/>
        <v>473.57</v>
      </c>
      <c r="N30" s="51">
        <f t="shared" si="2"/>
        <v>120.51</v>
      </c>
      <c r="O30" s="51">
        <f t="shared" si="2"/>
        <v>9.129999999999999</v>
      </c>
      <c r="P30" s="51"/>
      <c r="Q30" s="50"/>
      <c r="R30" s="85"/>
      <c r="S30" s="89"/>
      <c r="T30" s="89"/>
      <c r="U30" s="89"/>
    </row>
    <row r="31" spans="1:21" ht="15.6" x14ac:dyDescent="0.3">
      <c r="A31" s="35"/>
      <c r="B31" s="18"/>
      <c r="C31" s="35"/>
      <c r="D31" s="64"/>
      <c r="E31" s="65"/>
      <c r="F31" s="64"/>
      <c r="G31" s="6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21" ht="15.6" x14ac:dyDescent="0.3">
      <c r="A32" s="142" t="s">
        <v>29</v>
      </c>
      <c r="B32" s="142"/>
      <c r="C32" s="11"/>
      <c r="D32" s="64"/>
      <c r="E32" s="65"/>
      <c r="F32" s="64"/>
      <c r="G32" s="141" t="s">
        <v>39</v>
      </c>
      <c r="H32" s="141"/>
      <c r="I32" s="141"/>
      <c r="J32" s="141"/>
      <c r="K32" s="141"/>
      <c r="L32" s="141"/>
      <c r="M32" s="141"/>
      <c r="N32" s="141"/>
      <c r="O32" s="141"/>
      <c r="P32" s="141"/>
      <c r="Q32" s="35"/>
      <c r="R32" s="35"/>
    </row>
    <row r="33" spans="1:18" ht="15.6" x14ac:dyDescent="0.3">
      <c r="A33" s="142" t="s">
        <v>30</v>
      </c>
      <c r="B33" s="142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</row>
    <row r="34" spans="1:18" ht="15.6" x14ac:dyDescent="0.3">
      <c r="A34" s="142" t="s">
        <v>31</v>
      </c>
      <c r="B34" s="142"/>
      <c r="C34" s="66"/>
      <c r="D34" s="67"/>
      <c r="E34" s="67"/>
      <c r="F34" s="67"/>
      <c r="G34" s="115" t="s">
        <v>40</v>
      </c>
      <c r="H34" s="115"/>
      <c r="I34" s="115"/>
      <c r="J34" s="115"/>
      <c r="K34" s="115"/>
      <c r="L34" s="115"/>
      <c r="M34" s="115"/>
      <c r="N34" s="115"/>
      <c r="O34" s="115"/>
      <c r="P34" s="115"/>
      <c r="Q34" s="67"/>
      <c r="R34" s="67"/>
    </row>
    <row r="35" spans="1:18" ht="15.6" x14ac:dyDescent="0.3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</sheetData>
  <mergeCells count="28">
    <mergeCell ref="A32:B32"/>
    <mergeCell ref="G32:P32"/>
    <mergeCell ref="A33:B33"/>
    <mergeCell ref="A34:B34"/>
    <mergeCell ref="G34:P34"/>
    <mergeCell ref="A30:B30"/>
    <mergeCell ref="B9:O9"/>
    <mergeCell ref="A10:P10"/>
    <mergeCell ref="B11:O11"/>
    <mergeCell ref="B13:B14"/>
    <mergeCell ref="C13:C14"/>
    <mergeCell ref="D13:F13"/>
    <mergeCell ref="G13:G14"/>
    <mergeCell ref="H13:K13"/>
    <mergeCell ref="L13:O13"/>
    <mergeCell ref="P13:P14"/>
    <mergeCell ref="A15:P15"/>
    <mergeCell ref="A16:P16"/>
    <mergeCell ref="A21:B21"/>
    <mergeCell ref="A23:P23"/>
    <mergeCell ref="A29:B29"/>
    <mergeCell ref="J7:P7"/>
    <mergeCell ref="B2:P2"/>
    <mergeCell ref="J4:O4"/>
    <mergeCell ref="E5:G5"/>
    <mergeCell ref="E6:G6"/>
    <mergeCell ref="J6:P6"/>
    <mergeCell ref="J5:P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"/>
  <sheetViews>
    <sheetView workbookViewId="0">
      <selection activeCell="B11" sqref="B11:O11"/>
    </sheetView>
  </sheetViews>
  <sheetFormatPr defaultRowHeight="14.4" x14ac:dyDescent="0.3"/>
  <cols>
    <col min="2" max="2" width="41.44140625" customWidth="1"/>
    <col min="3" max="4" width="11.6640625" customWidth="1"/>
    <col min="5" max="5" width="11.88671875" customWidth="1"/>
    <col min="6" max="6" width="11.6640625" customWidth="1"/>
    <col min="7" max="7" width="12.5546875" customWidth="1"/>
    <col min="16" max="16" width="11" customWidth="1"/>
  </cols>
  <sheetData>
    <row r="2" spans="1:16" s="14" customFormat="1" ht="22.8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6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6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6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6" s="14" customFormat="1" ht="22.8" x14ac:dyDescent="0.4"/>
    <row r="9" spans="1:16" s="14" customFormat="1" ht="22.8" x14ac:dyDescent="0.4">
      <c r="A9" s="20"/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20"/>
    </row>
    <row r="10" spans="1:16" s="20" customFormat="1" ht="18" x14ac:dyDescent="0.35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6" s="20" customFormat="1" ht="18" x14ac:dyDescent="0.35">
      <c r="B11" s="117" t="s">
        <v>161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6" s="35" customFormat="1" ht="33" customHeight="1" x14ac:dyDescent="0.3">
      <c r="A13" s="28" t="s">
        <v>55</v>
      </c>
      <c r="B13" s="118" t="s">
        <v>0</v>
      </c>
      <c r="C13" s="120" t="s">
        <v>1</v>
      </c>
      <c r="D13" s="122" t="s">
        <v>2</v>
      </c>
      <c r="E13" s="123"/>
      <c r="F13" s="118"/>
      <c r="G13" s="120" t="s">
        <v>6</v>
      </c>
      <c r="H13" s="120" t="s">
        <v>20</v>
      </c>
      <c r="I13" s="120"/>
      <c r="J13" s="120"/>
      <c r="K13" s="120"/>
      <c r="L13" s="120" t="s">
        <v>21</v>
      </c>
      <c r="M13" s="120"/>
      <c r="N13" s="120"/>
      <c r="O13" s="120"/>
      <c r="P13" s="120" t="s">
        <v>33</v>
      </c>
    </row>
    <row r="14" spans="1:16" s="35" customFormat="1" ht="16.5" customHeight="1" x14ac:dyDescent="0.3">
      <c r="A14" s="11" t="s">
        <v>41</v>
      </c>
      <c r="B14" s="119"/>
      <c r="C14" s="121"/>
      <c r="D14" s="53" t="s">
        <v>3</v>
      </c>
      <c r="E14" s="54" t="s">
        <v>4</v>
      </c>
      <c r="F14" s="53" t="s">
        <v>5</v>
      </c>
      <c r="G14" s="121"/>
      <c r="H14" s="53" t="s">
        <v>42</v>
      </c>
      <c r="I14" s="53" t="s">
        <v>22</v>
      </c>
      <c r="J14" s="53" t="s">
        <v>34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121"/>
    </row>
    <row r="15" spans="1:16" s="35" customFormat="1" ht="15.6" x14ac:dyDescent="0.3">
      <c r="A15" s="132" t="s">
        <v>57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 s="50" customFormat="1" ht="15.6" x14ac:dyDescent="0.3">
      <c r="A16" s="136" t="s">
        <v>35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</row>
    <row r="17" spans="1:21" s="1" customFormat="1" ht="16.8" x14ac:dyDescent="0.3">
      <c r="A17" s="36" t="s">
        <v>58</v>
      </c>
      <c r="B17" s="37" t="s">
        <v>16</v>
      </c>
      <c r="C17" s="36">
        <v>150</v>
      </c>
      <c r="D17" s="39">
        <v>5.0599999999999996</v>
      </c>
      <c r="E17" s="39">
        <v>5.22</v>
      </c>
      <c r="F17" s="39">
        <v>34.74</v>
      </c>
      <c r="G17" s="39">
        <v>203.2</v>
      </c>
      <c r="H17" s="39">
        <v>0.23</v>
      </c>
      <c r="I17" s="39">
        <v>0</v>
      </c>
      <c r="J17" s="39">
        <v>0</v>
      </c>
      <c r="K17" s="39">
        <v>0</v>
      </c>
      <c r="L17" s="39">
        <v>22.68</v>
      </c>
      <c r="M17" s="39">
        <v>159.19999999999999</v>
      </c>
      <c r="N17" s="39">
        <v>106.6</v>
      </c>
      <c r="O17" s="39">
        <v>3.57</v>
      </c>
      <c r="P17" s="39">
        <v>26</v>
      </c>
    </row>
    <row r="18" spans="1:21" ht="16.8" x14ac:dyDescent="0.3">
      <c r="A18" s="36" t="s">
        <v>124</v>
      </c>
      <c r="B18" s="56" t="s">
        <v>114</v>
      </c>
      <c r="C18" s="36">
        <v>50</v>
      </c>
      <c r="D18" s="39">
        <v>0.5</v>
      </c>
      <c r="E18" s="39">
        <v>2.21</v>
      </c>
      <c r="F18" s="39">
        <v>3</v>
      </c>
      <c r="G18" s="39">
        <v>35</v>
      </c>
      <c r="H18" s="39">
        <v>0.03</v>
      </c>
      <c r="I18" s="39">
        <v>0.6</v>
      </c>
      <c r="J18" s="39">
        <v>2.5</v>
      </c>
      <c r="K18" s="39">
        <v>0.75</v>
      </c>
      <c r="L18" s="39">
        <v>10.050000000000001</v>
      </c>
      <c r="M18" s="39">
        <v>44.35</v>
      </c>
      <c r="N18" s="39">
        <v>17.850000000000001</v>
      </c>
      <c r="O18" s="39">
        <v>1.05</v>
      </c>
      <c r="P18" s="38">
        <v>4.87</v>
      </c>
      <c r="Q18" s="1"/>
      <c r="R18" s="1"/>
    </row>
    <row r="19" spans="1:21" ht="16.8" x14ac:dyDescent="0.3">
      <c r="A19" s="36" t="s">
        <v>109</v>
      </c>
      <c r="B19" s="37" t="s">
        <v>110</v>
      </c>
      <c r="C19" s="40">
        <v>90</v>
      </c>
      <c r="D19" s="39">
        <v>10.58</v>
      </c>
      <c r="E19" s="39">
        <v>8.4499999999999993</v>
      </c>
      <c r="F19" s="39">
        <v>13.78</v>
      </c>
      <c r="G19" s="39">
        <v>182.7</v>
      </c>
      <c r="H19" s="39">
        <v>0.11</v>
      </c>
      <c r="I19" s="39">
        <v>3.44</v>
      </c>
      <c r="J19" s="39">
        <v>68.8</v>
      </c>
      <c r="K19" s="39">
        <v>0.42</v>
      </c>
      <c r="L19" s="39">
        <v>26.6</v>
      </c>
      <c r="M19" s="39">
        <v>201.17</v>
      </c>
      <c r="N19" s="39">
        <v>24.41</v>
      </c>
      <c r="O19" s="39">
        <v>1.68</v>
      </c>
      <c r="P19" s="38">
        <v>83.96</v>
      </c>
      <c r="Q19" s="1"/>
      <c r="R19" s="1"/>
    </row>
    <row r="20" spans="1:21" s="8" customFormat="1" ht="16.8" x14ac:dyDescent="0.3">
      <c r="A20" s="91" t="s">
        <v>131</v>
      </c>
      <c r="B20" s="56" t="s">
        <v>112</v>
      </c>
      <c r="C20" s="40">
        <v>200</v>
      </c>
      <c r="D20" s="57">
        <v>0.53</v>
      </c>
      <c r="E20" s="57">
        <v>0.04</v>
      </c>
      <c r="F20" s="57">
        <v>9.92</v>
      </c>
      <c r="G20" s="58">
        <v>46.6</v>
      </c>
      <c r="H20" s="58">
        <v>0</v>
      </c>
      <c r="I20" s="58">
        <v>2.13</v>
      </c>
      <c r="J20" s="58">
        <v>0</v>
      </c>
      <c r="K20" s="58">
        <v>0</v>
      </c>
      <c r="L20" s="58">
        <v>15.33</v>
      </c>
      <c r="M20" s="58">
        <v>23.2</v>
      </c>
      <c r="N20" s="58">
        <v>12.27</v>
      </c>
      <c r="O20" s="58">
        <v>2.13</v>
      </c>
      <c r="P20" s="57">
        <v>7.4</v>
      </c>
    </row>
    <row r="21" spans="1:21" s="1" customFormat="1" ht="16.8" x14ac:dyDescent="0.3">
      <c r="A21" s="36"/>
      <c r="B21" s="37" t="s">
        <v>43</v>
      </c>
      <c r="C21" s="36">
        <v>30</v>
      </c>
      <c r="D21" s="39">
        <v>2.37</v>
      </c>
      <c r="E21" s="39">
        <v>1.8</v>
      </c>
      <c r="F21" s="39">
        <v>12.4</v>
      </c>
      <c r="G21" s="39">
        <v>69</v>
      </c>
      <c r="H21" s="39">
        <v>7.0000000000000007E-2</v>
      </c>
      <c r="I21" s="39">
        <v>0</v>
      </c>
      <c r="J21" s="39">
        <v>0.01</v>
      </c>
      <c r="K21" s="39">
        <v>0.6</v>
      </c>
      <c r="L21" s="39">
        <v>8.4</v>
      </c>
      <c r="M21" s="39">
        <v>37.299999999999997</v>
      </c>
      <c r="N21" s="39">
        <v>9.3000000000000007</v>
      </c>
      <c r="O21" s="39">
        <v>0.6</v>
      </c>
      <c r="P21" s="39">
        <v>4.07</v>
      </c>
    </row>
    <row r="22" spans="1:21" s="50" customFormat="1" ht="15.6" x14ac:dyDescent="0.3">
      <c r="A22" s="127" t="s">
        <v>19</v>
      </c>
      <c r="B22" s="129"/>
      <c r="C22" s="55"/>
      <c r="D22" s="51">
        <f t="shared" ref="D22:O22" si="0">SUM(D17:D21)</f>
        <v>19.040000000000003</v>
      </c>
      <c r="E22" s="51">
        <f t="shared" si="0"/>
        <v>17.72</v>
      </c>
      <c r="F22" s="51">
        <f t="shared" si="0"/>
        <v>73.84</v>
      </c>
      <c r="G22" s="51">
        <f t="shared" si="0"/>
        <v>536.5</v>
      </c>
      <c r="H22" s="51">
        <f t="shared" si="0"/>
        <v>0.44</v>
      </c>
      <c r="I22" s="51">
        <f t="shared" si="0"/>
        <v>6.17</v>
      </c>
      <c r="J22" s="51">
        <f t="shared" si="0"/>
        <v>71.31</v>
      </c>
      <c r="K22" s="51">
        <f t="shared" si="0"/>
        <v>1.77</v>
      </c>
      <c r="L22" s="51">
        <f t="shared" si="0"/>
        <v>83.060000000000016</v>
      </c>
      <c r="M22" s="51">
        <f t="shared" si="0"/>
        <v>465.21999999999997</v>
      </c>
      <c r="N22" s="51">
        <f t="shared" si="0"/>
        <v>170.43</v>
      </c>
      <c r="O22" s="51">
        <f t="shared" si="0"/>
        <v>9.0299999999999994</v>
      </c>
      <c r="P22" s="51">
        <f>SUM(P17:P21)</f>
        <v>126.30000000000001</v>
      </c>
      <c r="R22" s="85"/>
      <c r="S22" s="85"/>
      <c r="T22" s="85"/>
      <c r="U22" s="85"/>
    </row>
    <row r="23" spans="1:21" s="3" customFormat="1" ht="16.8" x14ac:dyDescent="0.3">
      <c r="A23" s="80"/>
      <c r="B23" s="13"/>
      <c r="C23" s="15"/>
      <c r="D23" s="16"/>
      <c r="E23" s="17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21" s="50" customFormat="1" ht="15.6" x14ac:dyDescent="0.3">
      <c r="A24" s="127" t="s">
        <v>38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9"/>
    </row>
    <row r="25" spans="1:21" s="1" customFormat="1" ht="16.8" x14ac:dyDescent="0.3">
      <c r="A25" s="36" t="s">
        <v>60</v>
      </c>
      <c r="B25" s="37" t="s">
        <v>61</v>
      </c>
      <c r="C25" s="36">
        <v>60</v>
      </c>
      <c r="D25" s="39">
        <v>0.98</v>
      </c>
      <c r="E25" s="39">
        <v>1.38</v>
      </c>
      <c r="F25" s="39">
        <v>4.38</v>
      </c>
      <c r="G25" s="39">
        <v>43</v>
      </c>
      <c r="H25" s="39">
        <v>0.03</v>
      </c>
      <c r="I25" s="39">
        <v>0</v>
      </c>
      <c r="J25" s="39">
        <v>0</v>
      </c>
      <c r="K25" s="39">
        <v>0</v>
      </c>
      <c r="L25" s="39">
        <v>13.9</v>
      </c>
      <c r="M25" s="39">
        <v>25.77</v>
      </c>
      <c r="N25" s="39">
        <v>11.42</v>
      </c>
      <c r="O25" s="39">
        <v>0.53</v>
      </c>
      <c r="P25" s="39">
        <v>12.01</v>
      </c>
    </row>
    <row r="26" spans="1:21" s="8" customFormat="1" ht="16.8" x14ac:dyDescent="0.3">
      <c r="A26" s="36" t="s">
        <v>77</v>
      </c>
      <c r="B26" s="37" t="s">
        <v>78</v>
      </c>
      <c r="C26" s="36">
        <v>200</v>
      </c>
      <c r="D26" s="44">
        <v>6.4</v>
      </c>
      <c r="E26" s="44">
        <v>5.54</v>
      </c>
      <c r="F26" s="38">
        <v>15.46</v>
      </c>
      <c r="G26" s="38">
        <v>161.34</v>
      </c>
      <c r="H26" s="39">
        <v>0.21</v>
      </c>
      <c r="I26" s="39">
        <v>0</v>
      </c>
      <c r="J26" s="39">
        <v>0</v>
      </c>
      <c r="K26" s="39">
        <v>2.1</v>
      </c>
      <c r="L26" s="39">
        <v>52.6</v>
      </c>
      <c r="M26" s="39">
        <v>134.6</v>
      </c>
      <c r="N26" s="39">
        <v>39.659999999999997</v>
      </c>
      <c r="O26" s="39">
        <v>2.2000000000000002</v>
      </c>
      <c r="P26" s="58">
        <v>15.3</v>
      </c>
    </row>
    <row r="27" spans="1:21" s="8" customFormat="1" ht="16.8" x14ac:dyDescent="0.3">
      <c r="A27" s="36" t="s">
        <v>58</v>
      </c>
      <c r="B27" s="37" t="s">
        <v>79</v>
      </c>
      <c r="C27" s="36">
        <v>150</v>
      </c>
      <c r="D27" s="44">
        <v>3.52</v>
      </c>
      <c r="E27" s="44">
        <v>3.54</v>
      </c>
      <c r="F27" s="38">
        <v>36.619999999999997</v>
      </c>
      <c r="G27" s="38">
        <v>201</v>
      </c>
      <c r="H27" s="39">
        <v>0.04</v>
      </c>
      <c r="I27" s="39">
        <v>0</v>
      </c>
      <c r="J27" s="39">
        <v>13.99</v>
      </c>
      <c r="K27" s="39">
        <v>0.25</v>
      </c>
      <c r="L27" s="39">
        <v>5.73</v>
      </c>
      <c r="M27" s="39">
        <v>82.51</v>
      </c>
      <c r="N27" s="39">
        <v>27.15</v>
      </c>
      <c r="O27" s="39">
        <v>0.55000000000000004</v>
      </c>
      <c r="P27" s="58">
        <v>24.67</v>
      </c>
    </row>
    <row r="28" spans="1:21" ht="16.8" x14ac:dyDescent="0.3">
      <c r="A28" s="36" t="s">
        <v>124</v>
      </c>
      <c r="B28" s="56" t="s">
        <v>114</v>
      </c>
      <c r="C28" s="36">
        <v>50</v>
      </c>
      <c r="D28" s="39">
        <v>0.5</v>
      </c>
      <c r="E28" s="39">
        <v>2.21</v>
      </c>
      <c r="F28" s="39">
        <v>3</v>
      </c>
      <c r="G28" s="39">
        <v>35</v>
      </c>
      <c r="H28" s="39">
        <v>0.03</v>
      </c>
      <c r="I28" s="39">
        <v>0.6</v>
      </c>
      <c r="J28" s="39">
        <v>2.5</v>
      </c>
      <c r="K28" s="39">
        <v>0.75</v>
      </c>
      <c r="L28" s="39">
        <v>10.050000000000001</v>
      </c>
      <c r="M28" s="39">
        <v>44.35</v>
      </c>
      <c r="N28" s="39">
        <v>17.850000000000001</v>
      </c>
      <c r="O28" s="39">
        <v>1.05</v>
      </c>
      <c r="P28" s="38">
        <v>4.87</v>
      </c>
      <c r="Q28" s="1"/>
      <c r="R28" s="1"/>
    </row>
    <row r="29" spans="1:21" ht="16.8" x14ac:dyDescent="0.3">
      <c r="A29" s="75" t="s">
        <v>132</v>
      </c>
      <c r="B29" s="56" t="s">
        <v>113</v>
      </c>
      <c r="C29" s="36">
        <v>60</v>
      </c>
      <c r="D29" s="39">
        <v>9.84</v>
      </c>
      <c r="E29" s="39">
        <v>9.1999999999999993</v>
      </c>
      <c r="F29" s="39">
        <v>24.82</v>
      </c>
      <c r="G29" s="39">
        <v>164</v>
      </c>
      <c r="H29" s="39">
        <v>0.13</v>
      </c>
      <c r="I29" s="39">
        <v>47.63</v>
      </c>
      <c r="J29" s="39">
        <v>396.3</v>
      </c>
      <c r="K29" s="39">
        <v>1.5</v>
      </c>
      <c r="L29" s="39">
        <v>12.01</v>
      </c>
      <c r="M29" s="39">
        <v>136.51</v>
      </c>
      <c r="N29" s="39">
        <v>9.2200000000000006</v>
      </c>
      <c r="O29" s="39">
        <v>136.51</v>
      </c>
      <c r="P29" s="38">
        <v>60.38</v>
      </c>
      <c r="Q29" s="1"/>
      <c r="R29" s="1"/>
    </row>
    <row r="30" spans="1:21" s="1" customFormat="1" ht="16.8" x14ac:dyDescent="0.3">
      <c r="A30" s="36" t="s">
        <v>51</v>
      </c>
      <c r="B30" s="46" t="s">
        <v>52</v>
      </c>
      <c r="C30" s="36">
        <v>200</v>
      </c>
      <c r="D30" s="38">
        <v>0.1</v>
      </c>
      <c r="E30" s="38">
        <v>0.04</v>
      </c>
      <c r="F30" s="38">
        <v>9.9</v>
      </c>
      <c r="G30" s="39">
        <v>45</v>
      </c>
      <c r="H30" s="39">
        <v>0</v>
      </c>
      <c r="I30" s="39">
        <v>2.5</v>
      </c>
      <c r="J30" s="39">
        <v>0</v>
      </c>
      <c r="K30" s="39">
        <v>0.02</v>
      </c>
      <c r="L30" s="39">
        <v>7.35</v>
      </c>
      <c r="M30" s="39">
        <v>9.56</v>
      </c>
      <c r="N30" s="39">
        <v>5.12</v>
      </c>
      <c r="O30" s="39">
        <v>0.88</v>
      </c>
      <c r="P30" s="39">
        <v>5</v>
      </c>
    </row>
    <row r="31" spans="1:21" s="1" customFormat="1" ht="16.8" x14ac:dyDescent="0.3">
      <c r="A31" s="36"/>
      <c r="B31" s="37" t="s">
        <v>43</v>
      </c>
      <c r="C31" s="36">
        <v>30</v>
      </c>
      <c r="D31" s="39">
        <v>2.37</v>
      </c>
      <c r="E31" s="39">
        <v>1.8</v>
      </c>
      <c r="F31" s="39">
        <v>12.4</v>
      </c>
      <c r="G31" s="39">
        <v>69</v>
      </c>
      <c r="H31" s="39">
        <v>7.0000000000000007E-2</v>
      </c>
      <c r="I31" s="39">
        <v>0</v>
      </c>
      <c r="J31" s="39">
        <v>0.01</v>
      </c>
      <c r="K31" s="39">
        <v>0.6</v>
      </c>
      <c r="L31" s="39">
        <v>8.4</v>
      </c>
      <c r="M31" s="39">
        <v>37.299999999999997</v>
      </c>
      <c r="N31" s="39">
        <v>9.3000000000000007</v>
      </c>
      <c r="O31" s="39">
        <v>0.6</v>
      </c>
      <c r="P31" s="39">
        <v>4.07</v>
      </c>
    </row>
    <row r="32" spans="1:21" s="50" customFormat="1" ht="15.6" x14ac:dyDescent="0.3">
      <c r="A32" s="127" t="s">
        <v>28</v>
      </c>
      <c r="B32" s="129"/>
      <c r="C32" s="51"/>
      <c r="D32" s="51">
        <f t="shared" ref="D32:O32" si="1">SUM(D25:D31)</f>
        <v>23.710000000000004</v>
      </c>
      <c r="E32" s="51">
        <f t="shared" si="1"/>
        <v>23.71</v>
      </c>
      <c r="F32" s="51">
        <f t="shared" si="1"/>
        <v>106.58000000000001</v>
      </c>
      <c r="G32" s="51">
        <f t="shared" si="1"/>
        <v>718.34</v>
      </c>
      <c r="H32" s="51">
        <f t="shared" si="1"/>
        <v>0.51</v>
      </c>
      <c r="I32" s="51">
        <f t="shared" si="1"/>
        <v>50.730000000000004</v>
      </c>
      <c r="J32" s="51">
        <f t="shared" si="1"/>
        <v>412.8</v>
      </c>
      <c r="K32" s="51">
        <f t="shared" si="1"/>
        <v>5.2199999999999989</v>
      </c>
      <c r="L32" s="51">
        <f t="shared" si="1"/>
        <v>110.04</v>
      </c>
      <c r="M32" s="51">
        <f t="shared" si="1"/>
        <v>470.6</v>
      </c>
      <c r="N32" s="51">
        <f t="shared" si="1"/>
        <v>119.71999999999998</v>
      </c>
      <c r="O32" s="51">
        <f t="shared" si="1"/>
        <v>142.32</v>
      </c>
      <c r="P32" s="51">
        <f>SUM(P25:P31)</f>
        <v>126.30000000000001</v>
      </c>
      <c r="R32" s="85"/>
      <c r="S32" s="85"/>
      <c r="T32" s="85"/>
      <c r="U32" s="85"/>
    </row>
    <row r="33" spans="1:16" s="35" customFormat="1" ht="15.6" x14ac:dyDescent="0.3">
      <c r="A33" s="132" t="s">
        <v>56</v>
      </c>
      <c r="B33" s="132"/>
      <c r="C33" s="33"/>
      <c r="D33" s="51">
        <f t="shared" ref="D33:O33" si="2">D22+D32</f>
        <v>42.750000000000007</v>
      </c>
      <c r="E33" s="51">
        <f t="shared" si="2"/>
        <v>41.43</v>
      </c>
      <c r="F33" s="51">
        <f t="shared" si="2"/>
        <v>180.42000000000002</v>
      </c>
      <c r="G33" s="51">
        <f t="shared" si="2"/>
        <v>1254.8400000000001</v>
      </c>
      <c r="H33" s="51">
        <f t="shared" si="2"/>
        <v>0.95</v>
      </c>
      <c r="I33" s="51">
        <f t="shared" si="2"/>
        <v>56.900000000000006</v>
      </c>
      <c r="J33" s="51">
        <f t="shared" si="2"/>
        <v>484.11</v>
      </c>
      <c r="K33" s="51">
        <f t="shared" si="2"/>
        <v>6.9899999999999984</v>
      </c>
      <c r="L33" s="51">
        <f t="shared" si="2"/>
        <v>193.10000000000002</v>
      </c>
      <c r="M33" s="51">
        <f t="shared" si="2"/>
        <v>935.81999999999994</v>
      </c>
      <c r="N33" s="51">
        <f t="shared" si="2"/>
        <v>290.14999999999998</v>
      </c>
      <c r="O33" s="51">
        <f t="shared" si="2"/>
        <v>151.35</v>
      </c>
      <c r="P33" s="51"/>
    </row>
    <row r="34" spans="1:16" s="1" customFormat="1" ht="21" x14ac:dyDescent="0.4">
      <c r="B34" s="7"/>
      <c r="D34" s="5"/>
      <c r="E34" s="6"/>
      <c r="F34" s="5"/>
      <c r="G34" s="5"/>
    </row>
    <row r="35" spans="1:16" x14ac:dyDescent="0.3">
      <c r="A35" s="133" t="s">
        <v>29</v>
      </c>
      <c r="B35" s="133"/>
      <c r="C35" s="36"/>
      <c r="D35" s="47"/>
      <c r="E35" s="48"/>
      <c r="F35" s="47"/>
      <c r="G35" s="134" t="s">
        <v>39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x14ac:dyDescent="0.3">
      <c r="A36" s="133" t="s">
        <v>30</v>
      </c>
      <c r="B36" s="133"/>
      <c r="C36" s="49"/>
    </row>
    <row r="37" spans="1:16" x14ac:dyDescent="0.3">
      <c r="A37" s="133" t="s">
        <v>31</v>
      </c>
      <c r="B37" s="133"/>
      <c r="C37" s="49"/>
      <c r="G37" s="135" t="s">
        <v>40</v>
      </c>
      <c r="H37" s="135"/>
      <c r="I37" s="135"/>
      <c r="J37" s="135"/>
      <c r="K37" s="135"/>
      <c r="L37" s="135"/>
      <c r="M37" s="135"/>
      <c r="N37" s="135"/>
      <c r="O37" s="135"/>
      <c r="P37" s="135"/>
    </row>
  </sheetData>
  <mergeCells count="28">
    <mergeCell ref="J5:P5"/>
    <mergeCell ref="B2:P2"/>
    <mergeCell ref="A35:B35"/>
    <mergeCell ref="G35:P35"/>
    <mergeCell ref="E5:G5"/>
    <mergeCell ref="D13:F13"/>
    <mergeCell ref="G13:G14"/>
    <mergeCell ref="A16:P16"/>
    <mergeCell ref="J4:O4"/>
    <mergeCell ref="E6:G6"/>
    <mergeCell ref="H13:K13"/>
    <mergeCell ref="L13:O13"/>
    <mergeCell ref="P13:P14"/>
    <mergeCell ref="A15:P15"/>
    <mergeCell ref="B13:B14"/>
    <mergeCell ref="C13:C14"/>
    <mergeCell ref="J6:P6"/>
    <mergeCell ref="A37:B37"/>
    <mergeCell ref="G37:P37"/>
    <mergeCell ref="A22:B22"/>
    <mergeCell ref="A33:B33"/>
    <mergeCell ref="A24:P24"/>
    <mergeCell ref="A32:B32"/>
    <mergeCell ref="J7:P7"/>
    <mergeCell ref="B9:O9"/>
    <mergeCell ref="A10:P10"/>
    <mergeCell ref="B11:O11"/>
    <mergeCell ref="A36:B3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view="pageBreakPreview" topLeftCell="A3" zoomScaleNormal="100" zoomScaleSheetLayoutView="100" workbookViewId="0">
      <selection activeCell="B11" sqref="B11:O11"/>
    </sheetView>
  </sheetViews>
  <sheetFormatPr defaultRowHeight="14.4" x14ac:dyDescent="0.3"/>
  <cols>
    <col min="2" max="2" width="41.5546875" customWidth="1"/>
    <col min="3" max="3" width="11.6640625" customWidth="1"/>
    <col min="4" max="4" width="11.88671875" customWidth="1"/>
    <col min="5" max="6" width="11.6640625" customWidth="1"/>
    <col min="7" max="7" width="12.5546875" customWidth="1"/>
    <col min="8" max="9" width="8.109375" customWidth="1"/>
    <col min="10" max="10" width="10.5546875" customWidth="1"/>
    <col min="11" max="12" width="8.109375" customWidth="1"/>
    <col min="13" max="13" width="10.109375" customWidth="1"/>
    <col min="14" max="15" width="8.109375" customWidth="1"/>
    <col min="16" max="16" width="10.44140625" customWidth="1"/>
  </cols>
  <sheetData>
    <row r="2" spans="1:16" s="14" customFormat="1" ht="22.8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6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6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6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6" s="14" customFormat="1" ht="22.8" x14ac:dyDescent="0.4"/>
    <row r="9" spans="1:16" s="14" customFormat="1" ht="22.8" x14ac:dyDescent="0.4">
      <c r="A9" s="20"/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20"/>
    </row>
    <row r="10" spans="1:16" s="20" customFormat="1" ht="18" x14ac:dyDescent="0.35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6" s="20" customFormat="1" ht="18" x14ac:dyDescent="0.35">
      <c r="B11" s="117" t="s">
        <v>160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6" s="35" customFormat="1" ht="33" customHeight="1" x14ac:dyDescent="0.3">
      <c r="A13" s="28" t="s">
        <v>55</v>
      </c>
      <c r="B13" s="118" t="s">
        <v>0</v>
      </c>
      <c r="C13" s="120" t="s">
        <v>1</v>
      </c>
      <c r="D13" s="122" t="s">
        <v>2</v>
      </c>
      <c r="E13" s="123"/>
      <c r="F13" s="118"/>
      <c r="G13" s="120" t="s">
        <v>6</v>
      </c>
      <c r="H13" s="120" t="s">
        <v>20</v>
      </c>
      <c r="I13" s="120"/>
      <c r="J13" s="120"/>
      <c r="K13" s="120"/>
      <c r="L13" s="120" t="s">
        <v>21</v>
      </c>
      <c r="M13" s="120"/>
      <c r="N13" s="120"/>
      <c r="O13" s="120"/>
      <c r="P13" s="120" t="s">
        <v>33</v>
      </c>
    </row>
    <row r="14" spans="1:16" s="35" customFormat="1" ht="16.5" customHeight="1" x14ac:dyDescent="0.3">
      <c r="A14" s="11" t="s">
        <v>41</v>
      </c>
      <c r="B14" s="119"/>
      <c r="C14" s="121"/>
      <c r="D14" s="53" t="s">
        <v>3</v>
      </c>
      <c r="E14" s="54" t="s">
        <v>4</v>
      </c>
      <c r="F14" s="53" t="s">
        <v>5</v>
      </c>
      <c r="G14" s="121"/>
      <c r="H14" s="53" t="s">
        <v>42</v>
      </c>
      <c r="I14" s="53" t="s">
        <v>22</v>
      </c>
      <c r="J14" s="53" t="s">
        <v>34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121"/>
    </row>
    <row r="15" spans="1:16" s="35" customFormat="1" ht="15.6" x14ac:dyDescent="0.3">
      <c r="A15" s="132" t="s">
        <v>64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 s="50" customFormat="1" ht="15.6" x14ac:dyDescent="0.3">
      <c r="A16" s="136" t="s">
        <v>35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</row>
    <row r="17" spans="1:21" s="8" customFormat="1" ht="16.8" x14ac:dyDescent="0.3">
      <c r="A17" s="91" t="s">
        <v>135</v>
      </c>
      <c r="B17" s="56" t="s">
        <v>115</v>
      </c>
      <c r="C17" s="40">
        <v>200</v>
      </c>
      <c r="D17" s="57">
        <v>10.44</v>
      </c>
      <c r="E17" s="57">
        <v>12.8</v>
      </c>
      <c r="F17" s="57">
        <v>33.700000000000003</v>
      </c>
      <c r="G17" s="58">
        <v>239.6</v>
      </c>
      <c r="H17" s="58">
        <v>0.1</v>
      </c>
      <c r="I17" s="58">
        <v>0</v>
      </c>
      <c r="J17" s="58">
        <v>0.06</v>
      </c>
      <c r="K17" s="58">
        <v>2.9</v>
      </c>
      <c r="L17" s="58">
        <v>116</v>
      </c>
      <c r="M17" s="58">
        <v>202</v>
      </c>
      <c r="N17" s="58">
        <v>96.4</v>
      </c>
      <c r="O17" s="58">
        <v>2.9</v>
      </c>
      <c r="P17" s="58">
        <v>39.29</v>
      </c>
    </row>
    <row r="18" spans="1:21" s="8" customFormat="1" ht="16.8" x14ac:dyDescent="0.3">
      <c r="A18" s="91" t="s">
        <v>133</v>
      </c>
      <c r="B18" s="63" t="s">
        <v>134</v>
      </c>
      <c r="C18" s="40">
        <v>200</v>
      </c>
      <c r="D18" s="57">
        <v>2.94</v>
      </c>
      <c r="E18" s="57">
        <v>1.99</v>
      </c>
      <c r="F18" s="57">
        <v>16.920000000000002</v>
      </c>
      <c r="G18" s="58">
        <v>113.4</v>
      </c>
      <c r="H18" s="58">
        <v>0.02</v>
      </c>
      <c r="I18" s="58">
        <v>0.38</v>
      </c>
      <c r="J18" s="58">
        <v>10</v>
      </c>
      <c r="K18" s="58">
        <v>0</v>
      </c>
      <c r="L18" s="58">
        <v>128.78</v>
      </c>
      <c r="M18" s="58">
        <v>86.56</v>
      </c>
      <c r="N18" s="58">
        <v>12.88</v>
      </c>
      <c r="O18" s="58">
        <v>0.08</v>
      </c>
      <c r="P18" s="58">
        <v>32.46</v>
      </c>
    </row>
    <row r="19" spans="1:21" s="1" customFormat="1" ht="16.8" x14ac:dyDescent="0.3">
      <c r="A19" s="36"/>
      <c r="B19" s="37" t="s">
        <v>43</v>
      </c>
      <c r="C19" s="36">
        <v>30</v>
      </c>
      <c r="D19" s="39">
        <v>2.37</v>
      </c>
      <c r="E19" s="39">
        <v>1.8</v>
      </c>
      <c r="F19" s="39">
        <v>12.4</v>
      </c>
      <c r="G19" s="39">
        <v>69</v>
      </c>
      <c r="H19" s="39">
        <v>7.0000000000000007E-2</v>
      </c>
      <c r="I19" s="39">
        <v>0</v>
      </c>
      <c r="J19" s="39">
        <v>0.01</v>
      </c>
      <c r="K19" s="39">
        <v>0.6</v>
      </c>
      <c r="L19" s="39">
        <v>8.4</v>
      </c>
      <c r="M19" s="39">
        <v>37.299999999999997</v>
      </c>
      <c r="N19" s="39">
        <v>9.3000000000000007</v>
      </c>
      <c r="O19" s="39">
        <v>0.6</v>
      </c>
      <c r="P19" s="39">
        <v>4.07</v>
      </c>
    </row>
    <row r="20" spans="1:21" s="92" customFormat="1" ht="16.8" x14ac:dyDescent="0.3">
      <c r="A20" s="40"/>
      <c r="B20" s="56" t="s">
        <v>44</v>
      </c>
      <c r="C20" s="40"/>
      <c r="D20" s="57">
        <v>0.52</v>
      </c>
      <c r="E20" s="58">
        <v>0.14000000000000001</v>
      </c>
      <c r="F20" s="57">
        <v>10.130000000000001</v>
      </c>
      <c r="G20" s="58">
        <v>77</v>
      </c>
      <c r="H20" s="58">
        <v>0.04</v>
      </c>
      <c r="I20" s="58">
        <v>9</v>
      </c>
      <c r="J20" s="58">
        <v>0</v>
      </c>
      <c r="K20" s="58">
        <v>7.0000000000000007E-2</v>
      </c>
      <c r="L20" s="58">
        <v>34.200000000000003</v>
      </c>
      <c r="M20" s="58">
        <v>28.8</v>
      </c>
      <c r="N20" s="58">
        <v>21.64</v>
      </c>
      <c r="O20" s="58">
        <v>4.1399999999999997</v>
      </c>
      <c r="P20" s="58">
        <v>50.48</v>
      </c>
      <c r="Q20" s="8"/>
      <c r="R20" s="8"/>
    </row>
    <row r="21" spans="1:21" s="50" customFormat="1" ht="15.6" x14ac:dyDescent="0.3">
      <c r="A21" s="139" t="s">
        <v>19</v>
      </c>
      <c r="B21" s="140"/>
      <c r="C21" s="59"/>
      <c r="D21" s="31">
        <f t="shared" ref="D21:O21" si="0">SUM(D17:D20)</f>
        <v>16.27</v>
      </c>
      <c r="E21" s="60">
        <f t="shared" si="0"/>
        <v>16.73</v>
      </c>
      <c r="F21" s="31">
        <f t="shared" si="0"/>
        <v>73.150000000000006</v>
      </c>
      <c r="G21" s="31">
        <f t="shared" si="0"/>
        <v>499</v>
      </c>
      <c r="H21" s="31">
        <f t="shared" si="0"/>
        <v>0.23</v>
      </c>
      <c r="I21" s="31">
        <f t="shared" si="0"/>
        <v>9.3800000000000008</v>
      </c>
      <c r="J21" s="31">
        <f t="shared" si="0"/>
        <v>10.07</v>
      </c>
      <c r="K21" s="31">
        <f t="shared" si="0"/>
        <v>3.57</v>
      </c>
      <c r="L21" s="61">
        <f t="shared" si="0"/>
        <v>287.38</v>
      </c>
      <c r="M21" s="61">
        <f t="shared" si="0"/>
        <v>354.66</v>
      </c>
      <c r="N21" s="61">
        <f t="shared" si="0"/>
        <v>140.22</v>
      </c>
      <c r="O21" s="31">
        <f t="shared" si="0"/>
        <v>7.72</v>
      </c>
      <c r="P21" s="31">
        <f>SUM(P17:P20)</f>
        <v>126.29999999999998</v>
      </c>
      <c r="R21" s="85"/>
      <c r="S21" s="85"/>
      <c r="T21" s="85"/>
      <c r="U21" s="85"/>
    </row>
    <row r="22" spans="1:21" s="3" customFormat="1" ht="16.8" x14ac:dyDescent="0.3">
      <c r="A22" s="81"/>
      <c r="B22" s="23"/>
      <c r="C22" s="22"/>
      <c r="D22" s="24"/>
      <c r="E22" s="25"/>
      <c r="F22" s="24"/>
      <c r="G22" s="24"/>
      <c r="H22" s="26"/>
      <c r="I22" s="26"/>
      <c r="J22" s="26"/>
      <c r="K22" s="26"/>
      <c r="L22" s="26"/>
      <c r="M22" s="26"/>
      <c r="N22" s="26"/>
      <c r="O22" s="26"/>
      <c r="P22" s="34"/>
    </row>
    <row r="23" spans="1:21" s="50" customFormat="1" ht="15.6" x14ac:dyDescent="0.3">
      <c r="A23" s="132" t="s">
        <v>38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</row>
    <row r="24" spans="1:21" s="1" customFormat="1" ht="16.8" x14ac:dyDescent="0.3">
      <c r="A24" s="45" t="s">
        <v>32</v>
      </c>
      <c r="B24" s="37" t="s">
        <v>67</v>
      </c>
      <c r="C24" s="40">
        <v>60</v>
      </c>
      <c r="D24" s="38">
        <v>0.66</v>
      </c>
      <c r="E24" s="38">
        <v>0.12</v>
      </c>
      <c r="F24" s="38">
        <v>2.2799999999999998</v>
      </c>
      <c r="G24" s="39">
        <v>23.2</v>
      </c>
      <c r="H24" s="38">
        <v>0.06</v>
      </c>
      <c r="I24" s="38">
        <v>5.0999999999999996</v>
      </c>
      <c r="J24" s="38">
        <v>1.2</v>
      </c>
      <c r="K24" s="38">
        <v>1.19</v>
      </c>
      <c r="L24" s="38">
        <v>18.3</v>
      </c>
      <c r="M24" s="38">
        <v>70.19</v>
      </c>
      <c r="N24" s="38">
        <v>14.49</v>
      </c>
      <c r="O24" s="38">
        <v>0.6</v>
      </c>
      <c r="P24" s="39">
        <v>21.24</v>
      </c>
    </row>
    <row r="25" spans="1:21" s="1" customFormat="1" ht="16.8" x14ac:dyDescent="0.3">
      <c r="A25" s="36" t="s">
        <v>68</v>
      </c>
      <c r="B25" s="56" t="s">
        <v>69</v>
      </c>
      <c r="C25" s="40">
        <v>200</v>
      </c>
      <c r="D25" s="39">
        <v>1.74</v>
      </c>
      <c r="E25" s="39">
        <v>4.2</v>
      </c>
      <c r="F25" s="39">
        <v>10.94</v>
      </c>
      <c r="G25" s="39">
        <v>134.34</v>
      </c>
      <c r="H25" s="39">
        <v>0.09</v>
      </c>
      <c r="I25" s="39">
        <v>21.14</v>
      </c>
      <c r="J25" s="39">
        <v>4.9000000000000004</v>
      </c>
      <c r="K25" s="39">
        <v>1.48</v>
      </c>
      <c r="L25" s="39">
        <v>22.06</v>
      </c>
      <c r="M25" s="39">
        <v>62.94</v>
      </c>
      <c r="N25" s="39">
        <v>23.53</v>
      </c>
      <c r="O25" s="39">
        <v>0.94</v>
      </c>
      <c r="P25" s="39">
        <v>9.14</v>
      </c>
    </row>
    <row r="26" spans="1:21" s="1" customFormat="1" ht="16.8" x14ac:dyDescent="0.3">
      <c r="A26" s="36" t="s">
        <v>70</v>
      </c>
      <c r="B26" s="37" t="s">
        <v>18</v>
      </c>
      <c r="C26" s="36">
        <v>150</v>
      </c>
      <c r="D26" s="39">
        <v>2.94</v>
      </c>
      <c r="E26" s="39">
        <v>4.17</v>
      </c>
      <c r="F26" s="39">
        <v>20.86</v>
      </c>
      <c r="G26" s="39">
        <v>159</v>
      </c>
      <c r="H26" s="38">
        <v>0.15</v>
      </c>
      <c r="I26" s="38">
        <v>0</v>
      </c>
      <c r="J26" s="38">
        <v>0</v>
      </c>
      <c r="K26" s="38">
        <v>0</v>
      </c>
      <c r="L26" s="38">
        <v>46.06</v>
      </c>
      <c r="M26" s="38">
        <v>97.33</v>
      </c>
      <c r="N26" s="38">
        <v>33</v>
      </c>
      <c r="O26" s="38">
        <v>1.2</v>
      </c>
      <c r="P26" s="39">
        <v>23.85</v>
      </c>
    </row>
    <row r="27" spans="1:21" s="1" customFormat="1" ht="16.8" x14ac:dyDescent="0.3">
      <c r="A27" s="91" t="s">
        <v>136</v>
      </c>
      <c r="B27" s="56" t="s">
        <v>125</v>
      </c>
      <c r="C27" s="40">
        <v>90</v>
      </c>
      <c r="D27" s="39">
        <v>15.78</v>
      </c>
      <c r="E27" s="39">
        <v>14.46</v>
      </c>
      <c r="F27" s="39">
        <v>35.42</v>
      </c>
      <c r="G27" s="39">
        <v>224.5</v>
      </c>
      <c r="H27" s="39">
        <v>0.05</v>
      </c>
      <c r="I27" s="39">
        <v>3.36</v>
      </c>
      <c r="J27" s="39">
        <v>5.23</v>
      </c>
      <c r="K27" s="39">
        <v>1.62</v>
      </c>
      <c r="L27" s="39">
        <v>35.159999999999997</v>
      </c>
      <c r="M27" s="39">
        <v>145.97</v>
      </c>
      <c r="N27" s="39">
        <v>43.68</v>
      </c>
      <c r="O27" s="39">
        <v>0.76</v>
      </c>
      <c r="P27" s="39">
        <v>56.25</v>
      </c>
    </row>
    <row r="28" spans="1:21" ht="16.8" x14ac:dyDescent="0.3">
      <c r="A28" s="36" t="s">
        <v>63</v>
      </c>
      <c r="B28" s="37" t="s">
        <v>14</v>
      </c>
      <c r="C28" s="36">
        <v>200</v>
      </c>
      <c r="D28" s="39">
        <v>2.09</v>
      </c>
      <c r="E28" s="39">
        <v>0.74</v>
      </c>
      <c r="F28" s="39">
        <v>29.5</v>
      </c>
      <c r="G28" s="39">
        <v>110</v>
      </c>
      <c r="H28" s="39">
        <v>0.02</v>
      </c>
      <c r="I28" s="39">
        <v>52</v>
      </c>
      <c r="J28" s="39">
        <v>0.04</v>
      </c>
      <c r="K28" s="39">
        <v>0.34</v>
      </c>
      <c r="L28" s="39">
        <v>11.8</v>
      </c>
      <c r="M28" s="39">
        <v>11.68</v>
      </c>
      <c r="N28" s="39">
        <v>4.72</v>
      </c>
      <c r="O28" s="39">
        <v>0.54</v>
      </c>
      <c r="P28" s="38">
        <v>11.75</v>
      </c>
      <c r="Q28" s="1"/>
      <c r="R28" s="1"/>
    </row>
    <row r="29" spans="1:21" s="1" customFormat="1" ht="16.8" x14ac:dyDescent="0.3">
      <c r="A29" s="36"/>
      <c r="B29" s="37" t="s">
        <v>43</v>
      </c>
      <c r="C29" s="36">
        <v>30</v>
      </c>
      <c r="D29" s="39">
        <v>2.37</v>
      </c>
      <c r="E29" s="39">
        <v>1.8</v>
      </c>
      <c r="F29" s="39">
        <v>12.4</v>
      </c>
      <c r="G29" s="39">
        <v>69</v>
      </c>
      <c r="H29" s="39">
        <v>7.0000000000000007E-2</v>
      </c>
      <c r="I29" s="39">
        <v>0</v>
      </c>
      <c r="J29" s="39">
        <v>0.01</v>
      </c>
      <c r="K29" s="39">
        <v>0.6</v>
      </c>
      <c r="L29" s="39">
        <v>8.4</v>
      </c>
      <c r="M29" s="39">
        <v>37.299999999999997</v>
      </c>
      <c r="N29" s="39">
        <v>9.3000000000000007</v>
      </c>
      <c r="O29" s="39">
        <v>0.6</v>
      </c>
      <c r="P29" s="39">
        <v>4.07</v>
      </c>
    </row>
    <row r="30" spans="1:21" s="50" customFormat="1" ht="15.6" x14ac:dyDescent="0.3">
      <c r="A30" s="127" t="s">
        <v>28</v>
      </c>
      <c r="B30" s="129"/>
      <c r="C30" s="51"/>
      <c r="D30" s="51">
        <f t="shared" ref="D30:O30" si="1">SUM(D24:D29)</f>
        <v>25.58</v>
      </c>
      <c r="E30" s="52">
        <f t="shared" si="1"/>
        <v>25.490000000000002</v>
      </c>
      <c r="F30" s="51">
        <f t="shared" si="1"/>
        <v>111.4</v>
      </c>
      <c r="G30" s="51">
        <f t="shared" si="1"/>
        <v>720.04</v>
      </c>
      <c r="H30" s="51">
        <f t="shared" si="1"/>
        <v>0.44</v>
      </c>
      <c r="I30" s="51">
        <f t="shared" si="1"/>
        <v>81.599999999999994</v>
      </c>
      <c r="J30" s="51">
        <f t="shared" si="1"/>
        <v>11.38</v>
      </c>
      <c r="K30" s="51">
        <f t="shared" si="1"/>
        <v>5.2299999999999995</v>
      </c>
      <c r="L30" s="51">
        <f t="shared" si="1"/>
        <v>141.78</v>
      </c>
      <c r="M30" s="51">
        <f t="shared" si="1"/>
        <v>425.40999999999997</v>
      </c>
      <c r="N30" s="51">
        <f t="shared" si="1"/>
        <v>128.72000000000003</v>
      </c>
      <c r="O30" s="51">
        <f t="shared" si="1"/>
        <v>4.6399999999999997</v>
      </c>
      <c r="P30" s="51">
        <f>SUM(P24:P29)</f>
        <v>126.30000000000001</v>
      </c>
      <c r="R30" s="85"/>
      <c r="S30" s="85"/>
      <c r="T30" s="85"/>
      <c r="U30" s="85"/>
    </row>
    <row r="31" spans="1:21" s="50" customFormat="1" ht="15.6" x14ac:dyDescent="0.3">
      <c r="A31" s="132" t="s">
        <v>72</v>
      </c>
      <c r="B31" s="132"/>
      <c r="C31" s="51"/>
      <c r="D31" s="51">
        <f t="shared" ref="D31:O31" si="2">D21+D30</f>
        <v>41.849999999999994</v>
      </c>
      <c r="E31" s="51">
        <f t="shared" si="2"/>
        <v>42.22</v>
      </c>
      <c r="F31" s="51">
        <f t="shared" si="2"/>
        <v>184.55</v>
      </c>
      <c r="G31" s="51">
        <f t="shared" si="2"/>
        <v>1219.04</v>
      </c>
      <c r="H31" s="51">
        <f t="shared" si="2"/>
        <v>0.67</v>
      </c>
      <c r="I31" s="51">
        <f t="shared" si="2"/>
        <v>90.97999999999999</v>
      </c>
      <c r="J31" s="51">
        <f t="shared" si="2"/>
        <v>21.450000000000003</v>
      </c>
      <c r="K31" s="51">
        <f t="shared" si="2"/>
        <v>8.7999999999999989</v>
      </c>
      <c r="L31" s="51">
        <f t="shared" si="2"/>
        <v>429.15999999999997</v>
      </c>
      <c r="M31" s="51">
        <f t="shared" si="2"/>
        <v>780.06999999999994</v>
      </c>
      <c r="N31" s="51">
        <f t="shared" si="2"/>
        <v>268.94000000000005</v>
      </c>
      <c r="O31" s="51">
        <f t="shared" si="2"/>
        <v>12.36</v>
      </c>
      <c r="P31" s="62"/>
      <c r="R31" s="85"/>
      <c r="S31" s="85"/>
      <c r="T31" s="85"/>
      <c r="U31" s="85"/>
    </row>
    <row r="32" spans="1:21" s="1" customFormat="1" ht="16.8" x14ac:dyDescent="0.3">
      <c r="B32" s="4"/>
      <c r="D32" s="5"/>
      <c r="E32" s="6"/>
      <c r="F32" s="5"/>
      <c r="G32" s="5"/>
    </row>
    <row r="33" spans="1:16" s="35" customFormat="1" ht="15" customHeight="1" x14ac:dyDescent="0.3">
      <c r="A33" s="142" t="s">
        <v>29</v>
      </c>
      <c r="B33" s="142"/>
      <c r="C33" s="11"/>
      <c r="D33" s="64"/>
      <c r="E33" s="65"/>
      <c r="F33" s="64"/>
      <c r="G33" s="141" t="s">
        <v>39</v>
      </c>
      <c r="H33" s="141"/>
      <c r="I33" s="141"/>
      <c r="J33" s="141"/>
      <c r="K33" s="141"/>
      <c r="L33" s="141"/>
      <c r="M33" s="141"/>
      <c r="N33" s="141"/>
      <c r="O33" s="141"/>
      <c r="P33" s="141"/>
    </row>
    <row r="34" spans="1:16" s="67" customFormat="1" ht="15.6" x14ac:dyDescent="0.3">
      <c r="A34" s="142" t="s">
        <v>30</v>
      </c>
      <c r="B34" s="142"/>
      <c r="C34" s="66"/>
    </row>
    <row r="35" spans="1:16" s="67" customFormat="1" ht="15.6" x14ac:dyDescent="0.3">
      <c r="A35" s="142" t="s">
        <v>31</v>
      </c>
      <c r="B35" s="142"/>
      <c r="C35" s="66"/>
      <c r="G35" s="115" t="s">
        <v>40</v>
      </c>
      <c r="H35" s="115"/>
      <c r="I35" s="115"/>
      <c r="J35" s="115"/>
      <c r="K35" s="115"/>
      <c r="L35" s="115"/>
      <c r="M35" s="115"/>
      <c r="N35" s="115"/>
      <c r="O35" s="115"/>
      <c r="P35" s="115"/>
    </row>
  </sheetData>
  <mergeCells count="28">
    <mergeCell ref="B2:P2"/>
    <mergeCell ref="E5:G5"/>
    <mergeCell ref="B13:B14"/>
    <mergeCell ref="C13:C14"/>
    <mergeCell ref="D13:F13"/>
    <mergeCell ref="G13:G14"/>
    <mergeCell ref="A10:P10"/>
    <mergeCell ref="B11:O11"/>
    <mergeCell ref="J5:P5"/>
    <mergeCell ref="A21:B21"/>
    <mergeCell ref="G33:P33"/>
    <mergeCell ref="G35:P35"/>
    <mergeCell ref="A30:B30"/>
    <mergeCell ref="A31:B31"/>
    <mergeCell ref="A33:B33"/>
    <mergeCell ref="A34:B34"/>
    <mergeCell ref="A35:B35"/>
    <mergeCell ref="A23:P23"/>
    <mergeCell ref="A16:P16"/>
    <mergeCell ref="J4:O4"/>
    <mergeCell ref="E6:G6"/>
    <mergeCell ref="J6:P6"/>
    <mergeCell ref="J7:P7"/>
    <mergeCell ref="B9:O9"/>
    <mergeCell ref="H13:K13"/>
    <mergeCell ref="L13:O13"/>
    <mergeCell ref="P13:P14"/>
    <mergeCell ref="A15:P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6"/>
  <sheetViews>
    <sheetView view="pageBreakPreview" zoomScaleNormal="100" zoomScaleSheetLayoutView="100" workbookViewId="0">
      <selection activeCell="B11" sqref="B11:O11"/>
    </sheetView>
  </sheetViews>
  <sheetFormatPr defaultRowHeight="14.4" x14ac:dyDescent="0.3"/>
  <cols>
    <col min="2" max="2" width="41.5546875" customWidth="1"/>
    <col min="3" max="6" width="11.6640625" customWidth="1"/>
    <col min="7" max="7" width="12.5546875" customWidth="1"/>
    <col min="16" max="16" width="11.33203125" customWidth="1"/>
  </cols>
  <sheetData>
    <row r="2" spans="1:17" s="30" customFormat="1" ht="21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7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7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7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7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7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7" s="14" customFormat="1" ht="22.8" x14ac:dyDescent="0.4"/>
    <row r="9" spans="1:17" s="30" customFormat="1" ht="21" x14ac:dyDescent="0.4"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7" s="20" customFormat="1" ht="18" x14ac:dyDescent="0.35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68"/>
    </row>
    <row r="11" spans="1:17" s="20" customFormat="1" ht="18" x14ac:dyDescent="0.35">
      <c r="B11" s="117" t="s">
        <v>159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7" s="35" customFormat="1" ht="33" customHeight="1" x14ac:dyDescent="0.3">
      <c r="A13" s="28" t="s">
        <v>55</v>
      </c>
      <c r="B13" s="118" t="s">
        <v>0</v>
      </c>
      <c r="C13" s="120" t="s">
        <v>1</v>
      </c>
      <c r="D13" s="122" t="s">
        <v>2</v>
      </c>
      <c r="E13" s="123"/>
      <c r="F13" s="118"/>
      <c r="G13" s="120" t="s">
        <v>6</v>
      </c>
      <c r="H13" s="120" t="s">
        <v>20</v>
      </c>
      <c r="I13" s="120"/>
      <c r="J13" s="120"/>
      <c r="K13" s="120"/>
      <c r="L13" s="120" t="s">
        <v>21</v>
      </c>
      <c r="M13" s="120"/>
      <c r="N13" s="120"/>
      <c r="O13" s="120"/>
      <c r="P13" s="120" t="s">
        <v>33</v>
      </c>
    </row>
    <row r="14" spans="1:17" s="35" customFormat="1" ht="16.5" customHeight="1" x14ac:dyDescent="0.3">
      <c r="A14" s="11" t="s">
        <v>41</v>
      </c>
      <c r="B14" s="119"/>
      <c r="C14" s="121"/>
      <c r="D14" s="53" t="s">
        <v>3</v>
      </c>
      <c r="E14" s="54" t="s">
        <v>4</v>
      </c>
      <c r="F14" s="53" t="s">
        <v>5</v>
      </c>
      <c r="G14" s="121"/>
      <c r="H14" s="53" t="s">
        <v>42</v>
      </c>
      <c r="I14" s="53" t="s">
        <v>22</v>
      </c>
      <c r="J14" s="53" t="s">
        <v>34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121"/>
    </row>
    <row r="15" spans="1:17" s="35" customFormat="1" ht="15.6" x14ac:dyDescent="0.3">
      <c r="A15" s="132" t="s">
        <v>71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7" s="50" customFormat="1" ht="15.6" x14ac:dyDescent="0.3">
      <c r="A16" s="136" t="s">
        <v>35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</row>
    <row r="17" spans="1:22" s="96" customFormat="1" ht="27.6" x14ac:dyDescent="0.3">
      <c r="A17" s="93" t="s">
        <v>74</v>
      </c>
      <c r="B17" s="94" t="s">
        <v>116</v>
      </c>
      <c r="C17" s="93">
        <v>200</v>
      </c>
      <c r="D17" s="95">
        <v>10.1</v>
      </c>
      <c r="E17" s="95">
        <v>7.18</v>
      </c>
      <c r="F17" s="95">
        <v>41.84</v>
      </c>
      <c r="G17" s="95">
        <v>297.33999999999997</v>
      </c>
      <c r="H17" s="95">
        <v>0.08</v>
      </c>
      <c r="I17" s="95">
        <v>1.74</v>
      </c>
      <c r="J17" s="95">
        <v>24.78</v>
      </c>
      <c r="K17" s="95">
        <v>1.58</v>
      </c>
      <c r="L17" s="95">
        <v>66.42</v>
      </c>
      <c r="M17" s="95">
        <v>160.81</v>
      </c>
      <c r="N17" s="95">
        <v>40.29</v>
      </c>
      <c r="O17" s="95">
        <v>1.07</v>
      </c>
      <c r="P17" s="111">
        <v>74.849999999999994</v>
      </c>
    </row>
    <row r="18" spans="1:22" s="1" customFormat="1" ht="16.8" x14ac:dyDescent="0.3">
      <c r="A18" s="36" t="s">
        <v>51</v>
      </c>
      <c r="B18" s="46" t="s">
        <v>52</v>
      </c>
      <c r="C18" s="36">
        <v>200</v>
      </c>
      <c r="D18" s="38">
        <v>0.1</v>
      </c>
      <c r="E18" s="38">
        <v>0.04</v>
      </c>
      <c r="F18" s="38">
        <v>9.9</v>
      </c>
      <c r="G18" s="39">
        <v>45</v>
      </c>
      <c r="H18" s="39">
        <v>0</v>
      </c>
      <c r="I18" s="39">
        <v>2.5</v>
      </c>
      <c r="J18" s="39">
        <v>0</v>
      </c>
      <c r="K18" s="39">
        <v>0.02</v>
      </c>
      <c r="L18" s="39">
        <v>7.35</v>
      </c>
      <c r="M18" s="39">
        <v>9.56</v>
      </c>
      <c r="N18" s="39">
        <v>5.12</v>
      </c>
      <c r="O18" s="39">
        <v>0.88</v>
      </c>
      <c r="P18" s="39">
        <v>5</v>
      </c>
    </row>
    <row r="19" spans="1:22" x14ac:dyDescent="0.3">
      <c r="A19" s="36"/>
      <c r="B19" s="56" t="s">
        <v>66</v>
      </c>
      <c r="C19" s="36">
        <v>60</v>
      </c>
      <c r="D19" s="38">
        <v>5.2</v>
      </c>
      <c r="E19" s="38">
        <v>9</v>
      </c>
      <c r="F19" s="38">
        <v>14.8</v>
      </c>
      <c r="G19" s="39">
        <v>132</v>
      </c>
      <c r="H19" s="39">
        <v>0.06</v>
      </c>
      <c r="I19" s="39">
        <v>0.11</v>
      </c>
      <c r="J19" s="39">
        <v>8.64</v>
      </c>
      <c r="K19" s="39">
        <v>0.52</v>
      </c>
      <c r="L19" s="39">
        <v>32.11</v>
      </c>
      <c r="M19" s="39">
        <v>51.71</v>
      </c>
      <c r="N19" s="39">
        <v>8.3699999999999992</v>
      </c>
      <c r="O19" s="39">
        <v>0.54</v>
      </c>
      <c r="P19" s="39">
        <v>41.03</v>
      </c>
      <c r="Q19" s="86"/>
      <c r="R19" s="87"/>
      <c r="S19" s="88"/>
      <c r="T19" s="88"/>
      <c r="U19" s="88"/>
      <c r="V19" s="88"/>
    </row>
    <row r="20" spans="1:22" s="1" customFormat="1" ht="16.8" x14ac:dyDescent="0.3">
      <c r="A20" s="36"/>
      <c r="B20" s="37" t="s">
        <v>43</v>
      </c>
      <c r="C20" s="36">
        <v>40</v>
      </c>
      <c r="D20" s="39">
        <v>3.16</v>
      </c>
      <c r="E20" s="39">
        <v>2.4</v>
      </c>
      <c r="F20" s="39">
        <v>16.53</v>
      </c>
      <c r="G20" s="39">
        <v>92</v>
      </c>
      <c r="H20" s="39">
        <v>7.0000000000000007E-2</v>
      </c>
      <c r="I20" s="39">
        <v>0</v>
      </c>
      <c r="J20" s="39">
        <v>0.01</v>
      </c>
      <c r="K20" s="39">
        <v>0.6</v>
      </c>
      <c r="L20" s="39">
        <v>8.4</v>
      </c>
      <c r="M20" s="39">
        <v>37.299999999999997</v>
      </c>
      <c r="N20" s="39">
        <v>9.3000000000000007</v>
      </c>
      <c r="O20" s="39">
        <v>0.6</v>
      </c>
      <c r="P20" s="39">
        <v>5.42</v>
      </c>
    </row>
    <row r="21" spans="1:22" s="50" customFormat="1" ht="15.6" x14ac:dyDescent="0.3">
      <c r="A21" s="139" t="s">
        <v>19</v>
      </c>
      <c r="B21" s="140"/>
      <c r="C21" s="59"/>
      <c r="D21" s="31">
        <f t="shared" ref="D21:O21" si="0">SUM(D17:D20)</f>
        <v>18.559999999999999</v>
      </c>
      <c r="E21" s="60">
        <f t="shared" si="0"/>
        <v>18.619999999999997</v>
      </c>
      <c r="F21" s="31">
        <f t="shared" si="0"/>
        <v>83.070000000000007</v>
      </c>
      <c r="G21" s="31">
        <f t="shared" si="0"/>
        <v>566.33999999999992</v>
      </c>
      <c r="H21" s="31">
        <f t="shared" si="0"/>
        <v>0.21000000000000002</v>
      </c>
      <c r="I21" s="31">
        <f t="shared" si="0"/>
        <v>4.3500000000000005</v>
      </c>
      <c r="J21" s="31">
        <f t="shared" si="0"/>
        <v>33.43</v>
      </c>
      <c r="K21" s="31">
        <f t="shared" si="0"/>
        <v>2.72</v>
      </c>
      <c r="L21" s="31">
        <f t="shared" si="0"/>
        <v>114.28</v>
      </c>
      <c r="M21" s="31">
        <f t="shared" si="0"/>
        <v>259.38</v>
      </c>
      <c r="N21" s="31">
        <f t="shared" si="0"/>
        <v>63.08</v>
      </c>
      <c r="O21" s="31">
        <f t="shared" si="0"/>
        <v>3.0900000000000003</v>
      </c>
      <c r="P21" s="69">
        <f>SUM(P17:P20)</f>
        <v>126.3</v>
      </c>
      <c r="Q21" s="70"/>
      <c r="R21" s="85"/>
      <c r="S21" s="85"/>
      <c r="T21" s="85"/>
      <c r="U21" s="85"/>
    </row>
    <row r="22" spans="1:22" s="3" customFormat="1" ht="16.8" x14ac:dyDescent="0.3">
      <c r="A22" s="82"/>
      <c r="B22" s="27"/>
      <c r="C22" s="22"/>
      <c r="D22" s="24"/>
      <c r="E22" s="25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22" s="50" customFormat="1" ht="15.6" x14ac:dyDescent="0.3">
      <c r="A23" s="132" t="s">
        <v>38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</row>
    <row r="24" spans="1:22" s="1" customFormat="1" ht="16.8" x14ac:dyDescent="0.3">
      <c r="A24" s="45" t="s">
        <v>75</v>
      </c>
      <c r="B24" s="71" t="s">
        <v>76</v>
      </c>
      <c r="C24" s="45">
        <v>60</v>
      </c>
      <c r="D24" s="38">
        <v>0.54</v>
      </c>
      <c r="E24" s="38">
        <v>2.04</v>
      </c>
      <c r="F24" s="38">
        <v>5.64</v>
      </c>
      <c r="G24" s="38">
        <v>40.200000000000003</v>
      </c>
      <c r="H24" s="38">
        <v>0.03</v>
      </c>
      <c r="I24" s="38">
        <v>2.73</v>
      </c>
      <c r="J24" s="38">
        <v>0</v>
      </c>
      <c r="K24" s="38">
        <v>2.0699999999999998</v>
      </c>
      <c r="L24" s="38">
        <v>14.8</v>
      </c>
      <c r="M24" s="38">
        <v>30.77</v>
      </c>
      <c r="N24" s="38">
        <v>20.75</v>
      </c>
      <c r="O24" s="38">
        <v>0.39</v>
      </c>
      <c r="P24" s="39">
        <v>10.31</v>
      </c>
    </row>
    <row r="25" spans="1:22" ht="16.8" x14ac:dyDescent="0.3">
      <c r="A25" s="36" t="s">
        <v>62</v>
      </c>
      <c r="B25" s="37" t="s">
        <v>15</v>
      </c>
      <c r="C25" s="36">
        <v>200</v>
      </c>
      <c r="D25" s="39">
        <v>4.4000000000000004</v>
      </c>
      <c r="E25" s="39">
        <v>5.66</v>
      </c>
      <c r="F25" s="39">
        <v>11.74</v>
      </c>
      <c r="G25" s="39">
        <v>94.66</v>
      </c>
      <c r="H25" s="39">
        <v>0.05</v>
      </c>
      <c r="I25" s="39">
        <v>28</v>
      </c>
      <c r="J25" s="39">
        <v>0</v>
      </c>
      <c r="K25" s="39">
        <v>1.47</v>
      </c>
      <c r="L25" s="39">
        <v>37.1</v>
      </c>
      <c r="M25" s="39">
        <v>31.75</v>
      </c>
      <c r="N25" s="39">
        <v>15.1</v>
      </c>
      <c r="O25" s="39">
        <v>0.56999999999999995</v>
      </c>
      <c r="P25" s="57">
        <v>6.76</v>
      </c>
      <c r="Q25" s="8"/>
      <c r="R25" s="8"/>
    </row>
    <row r="26" spans="1:22" s="1" customFormat="1" ht="16.8" x14ac:dyDescent="0.3">
      <c r="A26" s="36" t="s">
        <v>58</v>
      </c>
      <c r="B26" s="37" t="s">
        <v>16</v>
      </c>
      <c r="C26" s="36">
        <v>150</v>
      </c>
      <c r="D26" s="39">
        <v>5.0599999999999996</v>
      </c>
      <c r="E26" s="39">
        <v>5.22</v>
      </c>
      <c r="F26" s="39">
        <v>34.74</v>
      </c>
      <c r="G26" s="39">
        <v>203.2</v>
      </c>
      <c r="H26" s="39">
        <v>0.23</v>
      </c>
      <c r="I26" s="39">
        <v>0</v>
      </c>
      <c r="J26" s="39">
        <v>0</v>
      </c>
      <c r="K26" s="39">
        <v>0</v>
      </c>
      <c r="L26" s="39">
        <v>22.68</v>
      </c>
      <c r="M26" s="39">
        <v>159.19999999999999</v>
      </c>
      <c r="N26" s="39">
        <v>106.6</v>
      </c>
      <c r="O26" s="39">
        <v>3.57</v>
      </c>
      <c r="P26" s="39">
        <v>26</v>
      </c>
    </row>
    <row r="27" spans="1:22" s="1" customFormat="1" ht="16.8" x14ac:dyDescent="0.3">
      <c r="A27" s="75" t="s">
        <v>137</v>
      </c>
      <c r="B27" s="37" t="s">
        <v>126</v>
      </c>
      <c r="C27" s="40">
        <v>90</v>
      </c>
      <c r="D27" s="38">
        <v>13.1</v>
      </c>
      <c r="E27" s="39">
        <v>12.166</v>
      </c>
      <c r="F27" s="38">
        <v>32.6</v>
      </c>
      <c r="G27" s="39">
        <v>258.89999999999998</v>
      </c>
      <c r="H27" s="39">
        <v>0.03</v>
      </c>
      <c r="I27" s="39">
        <v>0.83</v>
      </c>
      <c r="J27" s="39">
        <v>0</v>
      </c>
      <c r="K27" s="39">
        <v>2.78</v>
      </c>
      <c r="L27" s="39">
        <v>19.63</v>
      </c>
      <c r="M27" s="39">
        <v>138.74</v>
      </c>
      <c r="N27" s="39">
        <v>19.829999999999998</v>
      </c>
      <c r="O27" s="39">
        <v>2.75</v>
      </c>
      <c r="P27" s="39">
        <v>74.16</v>
      </c>
    </row>
    <row r="28" spans="1:22" s="1" customFormat="1" ht="16.8" x14ac:dyDescent="0.3">
      <c r="A28" s="36" t="s">
        <v>51</v>
      </c>
      <c r="B28" s="46" t="s">
        <v>52</v>
      </c>
      <c r="C28" s="36">
        <v>200</v>
      </c>
      <c r="D28" s="38">
        <v>0.1</v>
      </c>
      <c r="E28" s="38">
        <v>0.04</v>
      </c>
      <c r="F28" s="38">
        <v>9.9</v>
      </c>
      <c r="G28" s="39">
        <v>45</v>
      </c>
      <c r="H28" s="39">
        <v>0</v>
      </c>
      <c r="I28" s="39">
        <v>2.5</v>
      </c>
      <c r="J28" s="39">
        <v>0</v>
      </c>
      <c r="K28" s="39">
        <v>0.02</v>
      </c>
      <c r="L28" s="39">
        <v>7.35</v>
      </c>
      <c r="M28" s="39">
        <v>9.56</v>
      </c>
      <c r="N28" s="39">
        <v>5.12</v>
      </c>
      <c r="O28" s="39">
        <v>0.88</v>
      </c>
      <c r="P28" s="39">
        <v>5</v>
      </c>
    </row>
    <row r="29" spans="1:22" s="1" customFormat="1" ht="16.8" x14ac:dyDescent="0.3">
      <c r="A29" s="36"/>
      <c r="B29" s="37" t="s">
        <v>43</v>
      </c>
      <c r="C29" s="36">
        <v>30</v>
      </c>
      <c r="D29" s="39">
        <v>2.37</v>
      </c>
      <c r="E29" s="39">
        <v>1.8</v>
      </c>
      <c r="F29" s="39">
        <v>12.4</v>
      </c>
      <c r="G29" s="39">
        <v>69</v>
      </c>
      <c r="H29" s="39">
        <v>7.0000000000000007E-2</v>
      </c>
      <c r="I29" s="39">
        <v>0</v>
      </c>
      <c r="J29" s="39">
        <v>0.01</v>
      </c>
      <c r="K29" s="39">
        <v>0.6</v>
      </c>
      <c r="L29" s="39">
        <v>8.4</v>
      </c>
      <c r="M29" s="39">
        <v>37.299999999999997</v>
      </c>
      <c r="N29" s="39">
        <v>9.3000000000000007</v>
      </c>
      <c r="O29" s="39">
        <v>0.6</v>
      </c>
      <c r="P29" s="39">
        <v>4.07</v>
      </c>
    </row>
    <row r="30" spans="1:22" s="50" customFormat="1" ht="15.6" x14ac:dyDescent="0.3">
      <c r="A30" s="127" t="s">
        <v>28</v>
      </c>
      <c r="B30" s="129"/>
      <c r="C30" s="55"/>
      <c r="D30" s="51">
        <f>SUM(D24:D29)</f>
        <v>25.570000000000004</v>
      </c>
      <c r="E30" s="51">
        <f t="shared" ref="E30:O30" si="1">SUM(E24:E29)</f>
        <v>26.925999999999998</v>
      </c>
      <c r="F30" s="51">
        <f t="shared" si="1"/>
        <v>107.02000000000001</v>
      </c>
      <c r="G30" s="51">
        <f t="shared" si="1"/>
        <v>710.96</v>
      </c>
      <c r="H30" s="51">
        <f t="shared" si="1"/>
        <v>0.41</v>
      </c>
      <c r="I30" s="51">
        <f t="shared" si="1"/>
        <v>34.06</v>
      </c>
      <c r="J30" s="51">
        <f t="shared" si="1"/>
        <v>0.01</v>
      </c>
      <c r="K30" s="51">
        <f t="shared" si="1"/>
        <v>6.9399999999999995</v>
      </c>
      <c r="L30" s="51">
        <f t="shared" si="1"/>
        <v>109.96000000000001</v>
      </c>
      <c r="M30" s="51">
        <f t="shared" si="1"/>
        <v>407.32</v>
      </c>
      <c r="N30" s="51">
        <f t="shared" si="1"/>
        <v>176.7</v>
      </c>
      <c r="O30" s="51">
        <f t="shared" si="1"/>
        <v>8.76</v>
      </c>
      <c r="P30" s="51">
        <f>SUM(P24:P29)</f>
        <v>126.29999999999998</v>
      </c>
      <c r="R30" s="85"/>
      <c r="S30" s="85"/>
      <c r="T30" s="85"/>
      <c r="U30" s="85"/>
    </row>
    <row r="31" spans="1:22" s="50" customFormat="1" ht="15.6" x14ac:dyDescent="0.3">
      <c r="A31" s="132" t="s">
        <v>73</v>
      </c>
      <c r="B31" s="132"/>
      <c r="C31" s="55"/>
      <c r="D31" s="51">
        <f t="shared" ref="D31:O31" si="2">D21+D30</f>
        <v>44.13</v>
      </c>
      <c r="E31" s="51">
        <f t="shared" si="2"/>
        <v>45.545999999999992</v>
      </c>
      <c r="F31" s="51">
        <f t="shared" si="2"/>
        <v>190.09000000000003</v>
      </c>
      <c r="G31" s="51">
        <f t="shared" si="2"/>
        <v>1277.3</v>
      </c>
      <c r="H31" s="51">
        <f t="shared" si="2"/>
        <v>0.62</v>
      </c>
      <c r="I31" s="51">
        <f t="shared" si="2"/>
        <v>38.410000000000004</v>
      </c>
      <c r="J31" s="51">
        <f t="shared" si="2"/>
        <v>33.44</v>
      </c>
      <c r="K31" s="51">
        <f t="shared" si="2"/>
        <v>9.66</v>
      </c>
      <c r="L31" s="51">
        <f t="shared" si="2"/>
        <v>224.24</v>
      </c>
      <c r="M31" s="51">
        <f t="shared" si="2"/>
        <v>666.7</v>
      </c>
      <c r="N31" s="51">
        <f t="shared" si="2"/>
        <v>239.77999999999997</v>
      </c>
      <c r="O31" s="51">
        <f t="shared" si="2"/>
        <v>11.85</v>
      </c>
      <c r="P31" s="51"/>
      <c r="R31" s="85"/>
      <c r="S31" s="85"/>
      <c r="T31" s="85"/>
      <c r="U31" s="85"/>
    </row>
    <row r="32" spans="1:22" s="35" customFormat="1" ht="15.6" x14ac:dyDescent="0.3">
      <c r="B32" s="18"/>
      <c r="D32" s="64"/>
      <c r="E32" s="65"/>
      <c r="F32" s="64"/>
      <c r="G32" s="64"/>
    </row>
    <row r="33" spans="1:16" s="35" customFormat="1" ht="15.6" x14ac:dyDescent="0.3">
      <c r="A33" s="142" t="s">
        <v>29</v>
      </c>
      <c r="B33" s="142"/>
      <c r="C33" s="11"/>
      <c r="D33" s="64"/>
      <c r="E33" s="65"/>
      <c r="F33" s="64"/>
      <c r="G33" s="141" t="s">
        <v>39</v>
      </c>
      <c r="H33" s="141"/>
      <c r="I33" s="141"/>
      <c r="J33" s="141"/>
      <c r="K33" s="141"/>
      <c r="L33" s="141"/>
      <c r="M33" s="141"/>
      <c r="N33" s="141"/>
      <c r="O33" s="141"/>
      <c r="P33" s="141"/>
    </row>
    <row r="34" spans="1:16" s="67" customFormat="1" ht="15.6" x14ac:dyDescent="0.3">
      <c r="A34" s="142" t="s">
        <v>30</v>
      </c>
      <c r="B34" s="142"/>
      <c r="C34" s="66"/>
    </row>
    <row r="35" spans="1:16" s="67" customFormat="1" ht="15.6" x14ac:dyDescent="0.3">
      <c r="A35" s="142" t="s">
        <v>31</v>
      </c>
      <c r="B35" s="142"/>
      <c r="C35" s="66"/>
      <c r="G35" s="115" t="s">
        <v>40</v>
      </c>
      <c r="H35" s="115"/>
      <c r="I35" s="115"/>
      <c r="J35" s="115"/>
      <c r="K35" s="115"/>
      <c r="L35" s="115"/>
      <c r="M35" s="115"/>
      <c r="N35" s="115"/>
      <c r="O35" s="115"/>
      <c r="P35" s="115"/>
    </row>
    <row r="36" spans="1:16" s="67" customFormat="1" ht="15.6" x14ac:dyDescent="0.3"/>
  </sheetData>
  <mergeCells count="28">
    <mergeCell ref="A15:P15"/>
    <mergeCell ref="A35:B35"/>
    <mergeCell ref="G35:P35"/>
    <mergeCell ref="B2:P2"/>
    <mergeCell ref="G33:P33"/>
    <mergeCell ref="A34:B34"/>
    <mergeCell ref="A33:B33"/>
    <mergeCell ref="A23:P23"/>
    <mergeCell ref="A21:B21"/>
    <mergeCell ref="A30:B30"/>
    <mergeCell ref="A31:B31"/>
    <mergeCell ref="A16:P16"/>
    <mergeCell ref="J4:O4"/>
    <mergeCell ref="E6:G6"/>
    <mergeCell ref="J6:P6"/>
    <mergeCell ref="J7:P7"/>
    <mergeCell ref="B9:O9"/>
    <mergeCell ref="A10:P10"/>
    <mergeCell ref="B11:O11"/>
    <mergeCell ref="E5:G5"/>
    <mergeCell ref="J5:P5"/>
    <mergeCell ref="L13:O13"/>
    <mergeCell ref="P13:P14"/>
    <mergeCell ref="B13:B14"/>
    <mergeCell ref="C13:C14"/>
    <mergeCell ref="D13:F13"/>
    <mergeCell ref="G13:G14"/>
    <mergeCell ref="H13:K1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view="pageBreakPreview" topLeftCell="A3" zoomScaleNormal="100" zoomScaleSheetLayoutView="100" workbookViewId="0">
      <selection activeCell="B11" sqref="B11:O11"/>
    </sheetView>
  </sheetViews>
  <sheetFormatPr defaultRowHeight="14.4" x14ac:dyDescent="0.3"/>
  <cols>
    <col min="2" max="2" width="41.5546875" customWidth="1"/>
    <col min="3" max="5" width="11.6640625" customWidth="1"/>
    <col min="6" max="6" width="11.88671875" customWidth="1"/>
    <col min="7" max="7" width="12.5546875" customWidth="1"/>
    <col min="8" max="15" width="8.109375" customWidth="1"/>
    <col min="16" max="16" width="11.44140625" customWidth="1"/>
  </cols>
  <sheetData>
    <row r="2" spans="1:16" s="30" customFormat="1" ht="21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6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6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6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6" s="14" customFormat="1" ht="22.8" x14ac:dyDescent="0.4"/>
    <row r="9" spans="1:16" s="30" customFormat="1" ht="21" x14ac:dyDescent="0.4"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6" s="20" customFormat="1" ht="18" x14ac:dyDescent="0.35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6" s="20" customFormat="1" ht="18" x14ac:dyDescent="0.35">
      <c r="B11" s="117" t="s">
        <v>158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6" s="1" customFormat="1" ht="33" customHeight="1" x14ac:dyDescent="0.3">
      <c r="A13" s="21" t="s">
        <v>55</v>
      </c>
      <c r="B13" s="145" t="s">
        <v>0</v>
      </c>
      <c r="C13" s="143" t="s">
        <v>1</v>
      </c>
      <c r="D13" s="147" t="s">
        <v>2</v>
      </c>
      <c r="E13" s="148"/>
      <c r="F13" s="145"/>
      <c r="G13" s="143" t="s">
        <v>6</v>
      </c>
      <c r="H13" s="143" t="s">
        <v>20</v>
      </c>
      <c r="I13" s="143"/>
      <c r="J13" s="143"/>
      <c r="K13" s="143"/>
      <c r="L13" s="143" t="s">
        <v>21</v>
      </c>
      <c r="M13" s="143"/>
      <c r="N13" s="143"/>
      <c r="O13" s="143"/>
      <c r="P13" s="143" t="s">
        <v>33</v>
      </c>
    </row>
    <row r="14" spans="1:16" s="1" customFormat="1" ht="16.5" customHeight="1" x14ac:dyDescent="0.3">
      <c r="A14" s="2" t="s">
        <v>41</v>
      </c>
      <c r="B14" s="146"/>
      <c r="C14" s="144"/>
      <c r="D14" s="9" t="s">
        <v>3</v>
      </c>
      <c r="E14" s="10" t="s">
        <v>4</v>
      </c>
      <c r="F14" s="9" t="s">
        <v>5</v>
      </c>
      <c r="G14" s="144"/>
      <c r="H14" s="9" t="s">
        <v>42</v>
      </c>
      <c r="I14" s="9" t="s">
        <v>22</v>
      </c>
      <c r="J14" s="9" t="s">
        <v>34</v>
      </c>
      <c r="K14" s="9" t="s">
        <v>23</v>
      </c>
      <c r="L14" s="9" t="s">
        <v>24</v>
      </c>
      <c r="M14" s="9" t="s">
        <v>25</v>
      </c>
      <c r="N14" s="9" t="s">
        <v>26</v>
      </c>
      <c r="O14" s="9" t="s">
        <v>27</v>
      </c>
      <c r="P14" s="144"/>
    </row>
    <row r="15" spans="1:16" s="35" customFormat="1" ht="15.6" x14ac:dyDescent="0.3">
      <c r="A15" s="132" t="s">
        <v>80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 s="50" customFormat="1" ht="15.6" x14ac:dyDescent="0.3">
      <c r="A16" s="132" t="s">
        <v>35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1:21" s="1" customFormat="1" ht="16.8" x14ac:dyDescent="0.3">
      <c r="A17" s="36" t="s">
        <v>49</v>
      </c>
      <c r="B17" s="42" t="s">
        <v>13</v>
      </c>
      <c r="C17" s="36">
        <v>150</v>
      </c>
      <c r="D17" s="39">
        <v>5.48</v>
      </c>
      <c r="E17" s="39">
        <v>8.17</v>
      </c>
      <c r="F17" s="39">
        <v>30.26</v>
      </c>
      <c r="G17" s="39">
        <v>196.3</v>
      </c>
      <c r="H17" s="39">
        <v>0.15</v>
      </c>
      <c r="I17" s="39">
        <v>0</v>
      </c>
      <c r="J17" s="39">
        <v>0</v>
      </c>
      <c r="K17" s="39">
        <v>0</v>
      </c>
      <c r="L17" s="39">
        <v>46.06</v>
      </c>
      <c r="M17" s="39">
        <v>97.33</v>
      </c>
      <c r="N17" s="39">
        <v>33</v>
      </c>
      <c r="O17" s="39">
        <v>1.2</v>
      </c>
      <c r="P17" s="38">
        <v>20</v>
      </c>
    </row>
    <row r="18" spans="1:21" ht="16.8" x14ac:dyDescent="0.3">
      <c r="A18" s="36" t="s">
        <v>124</v>
      </c>
      <c r="B18" s="56" t="s">
        <v>114</v>
      </c>
      <c r="C18" s="36">
        <v>50</v>
      </c>
      <c r="D18" s="39">
        <v>0.5</v>
      </c>
      <c r="E18" s="39">
        <v>2.21</v>
      </c>
      <c r="F18" s="39">
        <v>3</v>
      </c>
      <c r="G18" s="39">
        <v>35</v>
      </c>
      <c r="H18" s="39">
        <v>0.03</v>
      </c>
      <c r="I18" s="39">
        <v>0.6</v>
      </c>
      <c r="J18" s="39">
        <v>2.5</v>
      </c>
      <c r="K18" s="39">
        <v>0.75</v>
      </c>
      <c r="L18" s="39">
        <v>10.050000000000001</v>
      </c>
      <c r="M18" s="39">
        <v>44.35</v>
      </c>
      <c r="N18" s="39">
        <v>17.850000000000001</v>
      </c>
      <c r="O18" s="39">
        <v>1.05</v>
      </c>
      <c r="P18" s="38">
        <v>4.87</v>
      </c>
      <c r="Q18" s="1"/>
      <c r="R18" s="1"/>
    </row>
    <row r="19" spans="1:21" ht="16.8" x14ac:dyDescent="0.3">
      <c r="A19" s="75" t="s">
        <v>130</v>
      </c>
      <c r="B19" s="56" t="s">
        <v>117</v>
      </c>
      <c r="C19" s="40">
        <v>60</v>
      </c>
      <c r="D19" s="38">
        <v>9.61</v>
      </c>
      <c r="E19" s="38">
        <v>6.54</v>
      </c>
      <c r="F19" s="38">
        <v>15.61</v>
      </c>
      <c r="G19" s="39">
        <v>178.31</v>
      </c>
      <c r="H19" s="39">
        <v>0.05</v>
      </c>
      <c r="I19" s="39">
        <v>2.2000000000000002</v>
      </c>
      <c r="J19" s="39">
        <v>0</v>
      </c>
      <c r="K19" s="39">
        <v>1.04</v>
      </c>
      <c r="L19" s="39">
        <v>6.19</v>
      </c>
      <c r="M19" s="39">
        <v>19.079999999999998</v>
      </c>
      <c r="N19" s="39">
        <v>11.86</v>
      </c>
      <c r="O19" s="39">
        <v>1.28</v>
      </c>
      <c r="P19" s="58">
        <v>75.430000000000007</v>
      </c>
      <c r="Q19" s="1"/>
      <c r="R19" s="1"/>
    </row>
    <row r="20" spans="1:21" x14ac:dyDescent="0.3">
      <c r="A20" s="36"/>
      <c r="B20" s="37" t="s">
        <v>43</v>
      </c>
      <c r="C20" s="36">
        <v>40</v>
      </c>
      <c r="D20" s="39">
        <v>3.16</v>
      </c>
      <c r="E20" s="39">
        <v>2.4</v>
      </c>
      <c r="F20" s="39">
        <v>16.53</v>
      </c>
      <c r="G20" s="39">
        <v>92</v>
      </c>
      <c r="H20" s="39">
        <v>7.0000000000000007E-2</v>
      </c>
      <c r="I20" s="39">
        <v>0</v>
      </c>
      <c r="J20" s="39">
        <v>0.01</v>
      </c>
      <c r="K20" s="39">
        <v>0.6</v>
      </c>
      <c r="L20" s="39">
        <v>8.4</v>
      </c>
      <c r="M20" s="39">
        <v>37.299999999999997</v>
      </c>
      <c r="N20" s="39">
        <v>9.3000000000000007</v>
      </c>
      <c r="O20" s="39">
        <v>0.6</v>
      </c>
      <c r="P20" s="39">
        <v>5.42</v>
      </c>
    </row>
    <row r="21" spans="1:21" s="8" customFormat="1" ht="16.8" x14ac:dyDescent="0.3">
      <c r="A21" s="40"/>
      <c r="B21" s="63" t="s">
        <v>11</v>
      </c>
      <c r="C21" s="40">
        <v>200</v>
      </c>
      <c r="D21" s="57">
        <v>0.35</v>
      </c>
      <c r="E21" s="57">
        <v>0.4</v>
      </c>
      <c r="F21" s="57">
        <v>18.2</v>
      </c>
      <c r="G21" s="58">
        <v>82</v>
      </c>
      <c r="H21" s="58">
        <v>0.01</v>
      </c>
      <c r="I21" s="58">
        <v>1.2</v>
      </c>
      <c r="J21" s="58">
        <v>0</v>
      </c>
      <c r="K21" s="58">
        <v>0.06</v>
      </c>
      <c r="L21" s="58">
        <v>12.62</v>
      </c>
      <c r="M21" s="58">
        <v>11.9</v>
      </c>
      <c r="N21" s="58">
        <v>2.4</v>
      </c>
      <c r="O21" s="58">
        <v>0.91</v>
      </c>
      <c r="P21" s="57">
        <v>20.58</v>
      </c>
    </row>
    <row r="22" spans="1:21" s="50" customFormat="1" ht="15.6" x14ac:dyDescent="0.3">
      <c r="A22" s="139" t="s">
        <v>19</v>
      </c>
      <c r="B22" s="140"/>
      <c r="C22" s="59"/>
      <c r="D22" s="31">
        <f t="shared" ref="D22:O22" si="0">SUM(D17:D21)</f>
        <v>19.100000000000001</v>
      </c>
      <c r="E22" s="60">
        <f t="shared" si="0"/>
        <v>19.719999999999995</v>
      </c>
      <c r="F22" s="31">
        <f t="shared" si="0"/>
        <v>83.600000000000009</v>
      </c>
      <c r="G22" s="31">
        <f t="shared" si="0"/>
        <v>583.61</v>
      </c>
      <c r="H22" s="31">
        <f t="shared" si="0"/>
        <v>0.31</v>
      </c>
      <c r="I22" s="31">
        <f t="shared" si="0"/>
        <v>4</v>
      </c>
      <c r="J22" s="31">
        <f t="shared" si="0"/>
        <v>2.5099999999999998</v>
      </c>
      <c r="K22" s="31">
        <f t="shared" si="0"/>
        <v>2.4500000000000002</v>
      </c>
      <c r="L22" s="31">
        <f t="shared" si="0"/>
        <v>83.320000000000007</v>
      </c>
      <c r="M22" s="31">
        <f t="shared" si="0"/>
        <v>209.96</v>
      </c>
      <c r="N22" s="31">
        <f t="shared" si="0"/>
        <v>74.410000000000011</v>
      </c>
      <c r="O22" s="31">
        <f t="shared" si="0"/>
        <v>5.04</v>
      </c>
      <c r="P22" s="31">
        <f>SUM(P17:P21)</f>
        <v>126.30000000000001</v>
      </c>
      <c r="R22" s="85"/>
      <c r="S22" s="85"/>
      <c r="T22" s="85"/>
      <c r="U22" s="85"/>
    </row>
    <row r="23" spans="1:21" s="3" customFormat="1" ht="16.8" x14ac:dyDescent="0.3">
      <c r="A23" s="82"/>
      <c r="B23" s="27"/>
      <c r="C23" s="22"/>
      <c r="D23" s="24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32"/>
    </row>
    <row r="24" spans="1:21" s="50" customFormat="1" ht="15.6" x14ac:dyDescent="0.3">
      <c r="A24" s="132" t="s">
        <v>38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</row>
    <row r="25" spans="1:21" s="8" customFormat="1" ht="27.6" x14ac:dyDescent="0.3">
      <c r="A25" s="41" t="s">
        <v>45</v>
      </c>
      <c r="B25" s="42" t="s">
        <v>46</v>
      </c>
      <c r="C25" s="43">
        <v>60</v>
      </c>
      <c r="D25" s="44">
        <v>0.66</v>
      </c>
      <c r="E25" s="44">
        <v>0.22</v>
      </c>
      <c r="F25" s="44">
        <v>2.2799999999999998</v>
      </c>
      <c r="G25" s="44">
        <v>23.2</v>
      </c>
      <c r="H25" s="44">
        <v>0.06</v>
      </c>
      <c r="I25" s="44">
        <v>5.0999999999999996</v>
      </c>
      <c r="J25" s="44">
        <v>1.2</v>
      </c>
      <c r="K25" s="44">
        <v>1.19</v>
      </c>
      <c r="L25" s="44">
        <v>18.3</v>
      </c>
      <c r="M25" s="44">
        <v>70.19</v>
      </c>
      <c r="N25" s="44">
        <v>14.49</v>
      </c>
      <c r="O25" s="44">
        <v>0.6</v>
      </c>
      <c r="P25" s="57">
        <v>9.14</v>
      </c>
    </row>
    <row r="26" spans="1:21" s="1" customFormat="1" ht="16.8" x14ac:dyDescent="0.3">
      <c r="A26" s="45" t="s">
        <v>82</v>
      </c>
      <c r="B26" s="37" t="s">
        <v>83</v>
      </c>
      <c r="C26" s="40">
        <v>200</v>
      </c>
      <c r="D26" s="38">
        <v>6.74</v>
      </c>
      <c r="E26" s="38">
        <v>6.94</v>
      </c>
      <c r="F26" s="38">
        <v>11.72</v>
      </c>
      <c r="G26" s="39">
        <v>118</v>
      </c>
      <c r="H26" s="38">
        <v>0.06</v>
      </c>
      <c r="I26" s="38">
        <v>16.14</v>
      </c>
      <c r="J26" s="38">
        <v>4.9000000000000004</v>
      </c>
      <c r="K26" s="38">
        <v>1.45</v>
      </c>
      <c r="L26" s="38">
        <v>23.9</v>
      </c>
      <c r="M26" s="38">
        <v>49.41</v>
      </c>
      <c r="N26" s="38">
        <v>17.47</v>
      </c>
      <c r="O26" s="38">
        <v>0.69</v>
      </c>
      <c r="P26" s="57">
        <v>10.74</v>
      </c>
    </row>
    <row r="27" spans="1:21" s="1" customFormat="1" ht="16.8" x14ac:dyDescent="0.3">
      <c r="A27" s="75" t="s">
        <v>138</v>
      </c>
      <c r="B27" s="42" t="s">
        <v>118</v>
      </c>
      <c r="C27" s="36">
        <v>150</v>
      </c>
      <c r="D27" s="39">
        <v>4.3499999999999996</v>
      </c>
      <c r="E27" s="39">
        <v>7.3</v>
      </c>
      <c r="F27" s="39">
        <v>36.85</v>
      </c>
      <c r="G27" s="39">
        <v>206.25</v>
      </c>
      <c r="H27" s="39">
        <v>0.04</v>
      </c>
      <c r="I27" s="39">
        <v>0</v>
      </c>
      <c r="J27" s="39">
        <v>37.5</v>
      </c>
      <c r="K27" s="39">
        <v>1.65</v>
      </c>
      <c r="L27" s="39">
        <v>29.73</v>
      </c>
      <c r="M27" s="39">
        <v>151.19999999999999</v>
      </c>
      <c r="N27" s="39">
        <v>19.78</v>
      </c>
      <c r="O27" s="39">
        <v>0.89</v>
      </c>
      <c r="P27" s="57">
        <v>22.69</v>
      </c>
    </row>
    <row r="28" spans="1:21" ht="16.8" x14ac:dyDescent="0.3">
      <c r="A28" s="36" t="s">
        <v>124</v>
      </c>
      <c r="B28" s="56" t="s">
        <v>114</v>
      </c>
      <c r="C28" s="36">
        <v>50</v>
      </c>
      <c r="D28" s="39">
        <v>0.5</v>
      </c>
      <c r="E28" s="39">
        <v>2.21</v>
      </c>
      <c r="F28" s="39">
        <v>3</v>
      </c>
      <c r="G28" s="39">
        <v>35</v>
      </c>
      <c r="H28" s="39">
        <v>0.03</v>
      </c>
      <c r="I28" s="39">
        <v>0.6</v>
      </c>
      <c r="J28" s="39">
        <v>2.5</v>
      </c>
      <c r="K28" s="39">
        <v>0.75</v>
      </c>
      <c r="L28" s="39">
        <v>10.050000000000001</v>
      </c>
      <c r="M28" s="39">
        <v>44.35</v>
      </c>
      <c r="N28" s="39">
        <v>17.850000000000001</v>
      </c>
      <c r="O28" s="39">
        <v>1.05</v>
      </c>
      <c r="P28" s="57">
        <v>4.87</v>
      </c>
      <c r="Q28" s="1"/>
      <c r="R28" s="1"/>
    </row>
    <row r="29" spans="1:21" ht="16.8" x14ac:dyDescent="0.3">
      <c r="A29" s="36" t="s">
        <v>109</v>
      </c>
      <c r="B29" s="56" t="s">
        <v>110</v>
      </c>
      <c r="C29" s="40">
        <v>90</v>
      </c>
      <c r="D29" s="39">
        <v>10.58</v>
      </c>
      <c r="E29" s="39">
        <v>8.4499999999999993</v>
      </c>
      <c r="F29" s="39">
        <v>13.78</v>
      </c>
      <c r="G29" s="39">
        <v>182.7</v>
      </c>
      <c r="H29" s="39">
        <v>0.11</v>
      </c>
      <c r="I29" s="39">
        <v>3.44</v>
      </c>
      <c r="J29" s="39">
        <v>68.8</v>
      </c>
      <c r="K29" s="39">
        <v>0.42</v>
      </c>
      <c r="L29" s="39">
        <v>26.6</v>
      </c>
      <c r="M29" s="39">
        <v>201.17</v>
      </c>
      <c r="N29" s="39">
        <v>24.41</v>
      </c>
      <c r="O29" s="39">
        <v>1.68</v>
      </c>
      <c r="P29" s="57">
        <v>65.63</v>
      </c>
      <c r="Q29" s="1"/>
      <c r="R29" s="1"/>
    </row>
    <row r="30" spans="1:21" s="1" customFormat="1" ht="16.8" x14ac:dyDescent="0.3">
      <c r="A30" s="36"/>
      <c r="B30" s="37" t="s">
        <v>43</v>
      </c>
      <c r="C30" s="36">
        <v>30</v>
      </c>
      <c r="D30" s="39">
        <v>2.37</v>
      </c>
      <c r="E30" s="39">
        <v>1.8</v>
      </c>
      <c r="F30" s="39">
        <v>12.4</v>
      </c>
      <c r="G30" s="39">
        <v>69</v>
      </c>
      <c r="H30" s="39">
        <v>7.0000000000000007E-2</v>
      </c>
      <c r="I30" s="39">
        <v>0</v>
      </c>
      <c r="J30" s="39">
        <v>0.01</v>
      </c>
      <c r="K30" s="39">
        <v>0.6</v>
      </c>
      <c r="L30" s="39">
        <v>8.4</v>
      </c>
      <c r="M30" s="39">
        <v>37.299999999999997</v>
      </c>
      <c r="N30" s="39">
        <v>9.3000000000000007</v>
      </c>
      <c r="O30" s="39">
        <v>0.6</v>
      </c>
      <c r="P30" s="57">
        <v>4.07</v>
      </c>
    </row>
    <row r="31" spans="1:21" s="1" customFormat="1" ht="16.8" x14ac:dyDescent="0.3">
      <c r="A31" s="36" t="s">
        <v>51</v>
      </c>
      <c r="B31" s="46" t="s">
        <v>52</v>
      </c>
      <c r="C31" s="36">
        <v>200</v>
      </c>
      <c r="D31" s="38">
        <v>0.1</v>
      </c>
      <c r="E31" s="38">
        <v>0.04</v>
      </c>
      <c r="F31" s="38">
        <v>9.9</v>
      </c>
      <c r="G31" s="39">
        <v>45</v>
      </c>
      <c r="H31" s="39">
        <v>0</v>
      </c>
      <c r="I31" s="39">
        <v>2.5</v>
      </c>
      <c r="J31" s="39">
        <v>0</v>
      </c>
      <c r="K31" s="39">
        <v>0.02</v>
      </c>
      <c r="L31" s="39">
        <v>7.35</v>
      </c>
      <c r="M31" s="39">
        <v>9.56</v>
      </c>
      <c r="N31" s="39">
        <v>5.12</v>
      </c>
      <c r="O31" s="39">
        <v>0.88</v>
      </c>
      <c r="P31" s="58">
        <v>5</v>
      </c>
    </row>
    <row r="32" spans="1:21" s="92" customFormat="1" ht="16.8" x14ac:dyDescent="0.3">
      <c r="A32" s="40"/>
      <c r="B32" s="56" t="s">
        <v>44</v>
      </c>
      <c r="C32" s="40"/>
      <c r="D32" s="57">
        <v>0.52</v>
      </c>
      <c r="E32" s="58">
        <v>0.14000000000000001</v>
      </c>
      <c r="F32" s="57">
        <v>12.13</v>
      </c>
      <c r="G32" s="58">
        <v>77</v>
      </c>
      <c r="H32" s="58">
        <v>0.04</v>
      </c>
      <c r="I32" s="58">
        <v>9</v>
      </c>
      <c r="J32" s="58">
        <v>0</v>
      </c>
      <c r="K32" s="58">
        <v>7.0000000000000007E-2</v>
      </c>
      <c r="L32" s="58">
        <v>34.200000000000003</v>
      </c>
      <c r="M32" s="58">
        <v>28.8</v>
      </c>
      <c r="N32" s="58">
        <v>21.64</v>
      </c>
      <c r="O32" s="58">
        <v>4.1399999999999997</v>
      </c>
      <c r="P32" s="58">
        <v>4.16</v>
      </c>
      <c r="Q32" s="8"/>
      <c r="R32" s="8"/>
    </row>
    <row r="33" spans="1:21" s="50" customFormat="1" ht="15.6" x14ac:dyDescent="0.3">
      <c r="A33" s="132" t="s">
        <v>28</v>
      </c>
      <c r="B33" s="132"/>
      <c r="C33" s="55"/>
      <c r="D33" s="51">
        <f>SUM(D25:D32)</f>
        <v>25.82</v>
      </c>
      <c r="E33" s="51">
        <f t="shared" ref="E33:O33" si="1">SUM(E25:E32)</f>
        <v>27.1</v>
      </c>
      <c r="F33" s="51">
        <f t="shared" si="1"/>
        <v>102.06</v>
      </c>
      <c r="G33" s="51">
        <f t="shared" si="1"/>
        <v>756.15</v>
      </c>
      <c r="H33" s="51">
        <f t="shared" si="1"/>
        <v>0.41</v>
      </c>
      <c r="I33" s="51">
        <f t="shared" si="1"/>
        <v>36.78</v>
      </c>
      <c r="J33" s="51">
        <f t="shared" si="1"/>
        <v>114.91000000000001</v>
      </c>
      <c r="K33" s="51">
        <f t="shared" si="1"/>
        <v>6.1499999999999986</v>
      </c>
      <c r="L33" s="51">
        <f t="shared" si="1"/>
        <v>158.53000000000003</v>
      </c>
      <c r="M33" s="51">
        <f t="shared" si="1"/>
        <v>591.97999999999979</v>
      </c>
      <c r="N33" s="51">
        <f t="shared" si="1"/>
        <v>130.06</v>
      </c>
      <c r="O33" s="51">
        <f t="shared" si="1"/>
        <v>10.53</v>
      </c>
      <c r="P33" s="112">
        <f>SUM(P25:P32)</f>
        <v>126.29999999999998</v>
      </c>
      <c r="R33" s="85"/>
      <c r="S33" s="85"/>
      <c r="T33" s="85"/>
      <c r="U33" s="85"/>
    </row>
    <row r="34" spans="1:21" s="50" customFormat="1" ht="15.6" x14ac:dyDescent="0.3">
      <c r="A34" s="132" t="s">
        <v>81</v>
      </c>
      <c r="B34" s="132"/>
      <c r="C34" s="55"/>
      <c r="D34" s="51">
        <f t="shared" ref="D34:O34" si="2">D22+D33</f>
        <v>44.92</v>
      </c>
      <c r="E34" s="51">
        <f t="shared" si="2"/>
        <v>46.819999999999993</v>
      </c>
      <c r="F34" s="51">
        <f t="shared" si="2"/>
        <v>185.66000000000003</v>
      </c>
      <c r="G34" s="51">
        <f t="shared" si="2"/>
        <v>1339.76</v>
      </c>
      <c r="H34" s="51">
        <f t="shared" si="2"/>
        <v>0.72</v>
      </c>
      <c r="I34" s="51">
        <f t="shared" si="2"/>
        <v>40.78</v>
      </c>
      <c r="J34" s="51">
        <f t="shared" si="2"/>
        <v>117.42000000000002</v>
      </c>
      <c r="K34" s="51">
        <f t="shared" si="2"/>
        <v>8.5999999999999979</v>
      </c>
      <c r="L34" s="51">
        <f t="shared" si="2"/>
        <v>241.85000000000002</v>
      </c>
      <c r="M34" s="51">
        <f t="shared" si="2"/>
        <v>801.93999999999983</v>
      </c>
      <c r="N34" s="51">
        <f t="shared" si="2"/>
        <v>204.47000000000003</v>
      </c>
      <c r="O34" s="51">
        <f t="shared" si="2"/>
        <v>15.57</v>
      </c>
      <c r="P34" s="51"/>
      <c r="R34" s="85"/>
      <c r="S34" s="85"/>
      <c r="T34" s="85"/>
      <c r="U34" s="85"/>
    </row>
    <row r="35" spans="1:21" s="50" customFormat="1" ht="15.6" x14ac:dyDescent="0.3">
      <c r="B35" s="72"/>
      <c r="D35" s="73"/>
      <c r="E35" s="74"/>
      <c r="F35" s="73"/>
      <c r="G35" s="73"/>
    </row>
    <row r="36" spans="1:21" s="35" customFormat="1" ht="15.6" x14ac:dyDescent="0.3">
      <c r="A36" s="142" t="s">
        <v>29</v>
      </c>
      <c r="B36" s="142"/>
      <c r="C36" s="11"/>
      <c r="D36" s="64"/>
      <c r="E36" s="65"/>
      <c r="F36" s="64"/>
      <c r="G36" s="141" t="s">
        <v>39</v>
      </c>
      <c r="H36" s="141"/>
      <c r="I36" s="141"/>
      <c r="J36" s="141"/>
      <c r="K36" s="141"/>
      <c r="L36" s="141"/>
      <c r="M36" s="141"/>
      <c r="N36" s="141"/>
      <c r="O36" s="141"/>
      <c r="P36" s="141"/>
    </row>
    <row r="37" spans="1:21" s="35" customFormat="1" ht="15.6" x14ac:dyDescent="0.3">
      <c r="A37" s="142" t="s">
        <v>30</v>
      </c>
      <c r="B37" s="142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1:21" s="67" customFormat="1" ht="15.6" x14ac:dyDescent="0.3">
      <c r="A38" s="142" t="s">
        <v>31</v>
      </c>
      <c r="B38" s="142"/>
      <c r="C38" s="66"/>
      <c r="G38" s="115" t="s">
        <v>40</v>
      </c>
      <c r="H38" s="115"/>
      <c r="I38" s="115"/>
      <c r="J38" s="115"/>
      <c r="K38" s="115"/>
      <c r="L38" s="115"/>
      <c r="M38" s="115"/>
      <c r="N38" s="115"/>
      <c r="O38" s="115"/>
      <c r="P38" s="115"/>
    </row>
  </sheetData>
  <mergeCells count="28">
    <mergeCell ref="J7:P7"/>
    <mergeCell ref="B2:P2"/>
    <mergeCell ref="E5:G5"/>
    <mergeCell ref="J4:O4"/>
    <mergeCell ref="E6:G6"/>
    <mergeCell ref="J6:P6"/>
    <mergeCell ref="J5:P5"/>
    <mergeCell ref="B9:O9"/>
    <mergeCell ref="A10:P10"/>
    <mergeCell ref="B11:O11"/>
    <mergeCell ref="B13:B14"/>
    <mergeCell ref="C13:C14"/>
    <mergeCell ref="D13:F13"/>
    <mergeCell ref="G13:G14"/>
    <mergeCell ref="A16:P16"/>
    <mergeCell ref="A22:B22"/>
    <mergeCell ref="A24:P24"/>
    <mergeCell ref="H13:K13"/>
    <mergeCell ref="L13:O13"/>
    <mergeCell ref="P13:P14"/>
    <mergeCell ref="A15:P15"/>
    <mergeCell ref="A33:B33"/>
    <mergeCell ref="A36:B36"/>
    <mergeCell ref="G36:P36"/>
    <mergeCell ref="A37:B37"/>
    <mergeCell ref="A38:B38"/>
    <mergeCell ref="G38:P38"/>
    <mergeCell ref="A34:B3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7"/>
  <sheetViews>
    <sheetView view="pageBreakPreview" zoomScaleNormal="100" zoomScaleSheetLayoutView="100" workbookViewId="0">
      <selection activeCell="B11" sqref="B11:O11"/>
    </sheetView>
  </sheetViews>
  <sheetFormatPr defaultRowHeight="14.4" x14ac:dyDescent="0.3"/>
  <cols>
    <col min="2" max="2" width="41.5546875" customWidth="1"/>
    <col min="3" max="6" width="11.6640625" customWidth="1"/>
    <col min="7" max="7" width="12.5546875" customWidth="1"/>
    <col min="16" max="16" width="10.44140625" customWidth="1"/>
  </cols>
  <sheetData>
    <row r="2" spans="1:18" s="30" customFormat="1" ht="21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8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8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8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8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8" s="14" customFormat="1" ht="22.8" x14ac:dyDescent="0.4"/>
    <row r="9" spans="1:18" s="30" customFormat="1" ht="21" x14ac:dyDescent="0.4"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8" s="20" customFormat="1" ht="18" x14ac:dyDescent="0.35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8" s="20" customFormat="1" ht="18" x14ac:dyDescent="0.35">
      <c r="B11" s="117" t="s">
        <v>157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8" ht="15.6" x14ac:dyDescent="0.3">
      <c r="A13" s="28" t="s">
        <v>55</v>
      </c>
      <c r="B13" s="118" t="s">
        <v>0</v>
      </c>
      <c r="C13" s="120" t="s">
        <v>1</v>
      </c>
      <c r="D13" s="122" t="s">
        <v>2</v>
      </c>
      <c r="E13" s="123"/>
      <c r="F13" s="118"/>
      <c r="G13" s="120" t="s">
        <v>6</v>
      </c>
      <c r="H13" s="120" t="s">
        <v>20</v>
      </c>
      <c r="I13" s="120"/>
      <c r="J13" s="120"/>
      <c r="K13" s="120"/>
      <c r="L13" s="120" t="s">
        <v>21</v>
      </c>
      <c r="M13" s="120"/>
      <c r="N13" s="120"/>
      <c r="O13" s="120"/>
      <c r="P13" s="120" t="s">
        <v>33</v>
      </c>
      <c r="Q13" s="35"/>
      <c r="R13" s="35"/>
    </row>
    <row r="14" spans="1:18" ht="15.6" x14ac:dyDescent="0.3">
      <c r="A14" s="11" t="s">
        <v>41</v>
      </c>
      <c r="B14" s="119"/>
      <c r="C14" s="121"/>
      <c r="D14" s="53" t="s">
        <v>3</v>
      </c>
      <c r="E14" s="54" t="s">
        <v>4</v>
      </c>
      <c r="F14" s="53" t="s">
        <v>5</v>
      </c>
      <c r="G14" s="121"/>
      <c r="H14" s="53" t="s">
        <v>42</v>
      </c>
      <c r="I14" s="53" t="s">
        <v>22</v>
      </c>
      <c r="J14" s="53" t="s">
        <v>34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121"/>
      <c r="Q14" s="35"/>
      <c r="R14" s="35"/>
    </row>
    <row r="15" spans="1:18" ht="15.6" x14ac:dyDescent="0.3">
      <c r="A15" s="132" t="s">
        <v>86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35"/>
      <c r="R15" s="35"/>
    </row>
    <row r="16" spans="1:18" ht="15.6" x14ac:dyDescent="0.3">
      <c r="A16" s="132" t="s">
        <v>35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50"/>
      <c r="R16" s="50"/>
    </row>
    <row r="17" spans="1:21" x14ac:dyDescent="0.3">
      <c r="A17" s="36" t="s">
        <v>127</v>
      </c>
      <c r="B17" s="37" t="s">
        <v>65</v>
      </c>
      <c r="C17" s="36">
        <v>200</v>
      </c>
      <c r="D17" s="38">
        <v>11.44</v>
      </c>
      <c r="E17" s="38">
        <v>12.8</v>
      </c>
      <c r="F17" s="38">
        <v>34.200000000000003</v>
      </c>
      <c r="G17" s="39">
        <v>239.6</v>
      </c>
      <c r="H17" s="39">
        <v>0.1</v>
      </c>
      <c r="I17" s="39">
        <v>0</v>
      </c>
      <c r="J17" s="39">
        <v>0.06</v>
      </c>
      <c r="K17" s="39">
        <v>2.9</v>
      </c>
      <c r="L17" s="39">
        <v>116</v>
      </c>
      <c r="M17" s="39">
        <v>202</v>
      </c>
      <c r="N17" s="39">
        <v>96.4</v>
      </c>
      <c r="O17" s="39">
        <v>2.9</v>
      </c>
      <c r="P17" s="39">
        <v>40.1</v>
      </c>
    </row>
    <row r="18" spans="1:21" s="1" customFormat="1" ht="16.8" x14ac:dyDescent="0.3">
      <c r="A18" s="36" t="s">
        <v>59</v>
      </c>
      <c r="B18" s="37" t="s">
        <v>12</v>
      </c>
      <c r="C18" s="36">
        <v>200</v>
      </c>
      <c r="D18" s="38">
        <v>2.6</v>
      </c>
      <c r="E18" s="38">
        <v>2.7</v>
      </c>
      <c r="F18" s="38">
        <v>15.8</v>
      </c>
      <c r="G18" s="39">
        <v>93</v>
      </c>
      <c r="H18" s="39">
        <v>0.02</v>
      </c>
      <c r="I18" s="39">
        <v>52</v>
      </c>
      <c r="J18" s="39">
        <v>0.04</v>
      </c>
      <c r="K18" s="39">
        <v>0.34</v>
      </c>
      <c r="L18" s="39">
        <v>11.8</v>
      </c>
      <c r="M18" s="39">
        <v>11.68</v>
      </c>
      <c r="N18" s="39">
        <v>4.72</v>
      </c>
      <c r="O18" s="39">
        <v>0.54</v>
      </c>
      <c r="P18" s="38">
        <v>37.549999999999997</v>
      </c>
    </row>
    <row r="19" spans="1:21" ht="16.8" x14ac:dyDescent="0.3">
      <c r="A19" s="36"/>
      <c r="B19" s="37" t="s">
        <v>43</v>
      </c>
      <c r="C19" s="36">
        <v>30</v>
      </c>
      <c r="D19" s="39">
        <v>2.37</v>
      </c>
      <c r="E19" s="39">
        <v>1.8</v>
      </c>
      <c r="F19" s="39">
        <v>12.4</v>
      </c>
      <c r="G19" s="39">
        <v>69</v>
      </c>
      <c r="H19" s="39">
        <v>7.0000000000000007E-2</v>
      </c>
      <c r="I19" s="39">
        <v>0</v>
      </c>
      <c r="J19" s="39">
        <v>0.01</v>
      </c>
      <c r="K19" s="39">
        <v>0.6</v>
      </c>
      <c r="L19" s="39">
        <v>8.4</v>
      </c>
      <c r="M19" s="39">
        <v>37.299999999999997</v>
      </c>
      <c r="N19" s="39">
        <v>9.3000000000000007</v>
      </c>
      <c r="O19" s="39">
        <v>0.6</v>
      </c>
      <c r="P19" s="39">
        <v>4.07</v>
      </c>
      <c r="Q19" s="1"/>
      <c r="R19" s="1"/>
    </row>
    <row r="20" spans="1:21" ht="16.8" x14ac:dyDescent="0.3">
      <c r="A20" s="36"/>
      <c r="B20" s="37" t="s">
        <v>44</v>
      </c>
      <c r="C20" s="40"/>
      <c r="D20" s="38">
        <v>0.52</v>
      </c>
      <c r="E20" s="39">
        <v>0.14000000000000001</v>
      </c>
      <c r="F20" s="38">
        <v>12.13</v>
      </c>
      <c r="G20" s="39">
        <v>77</v>
      </c>
      <c r="H20" s="39">
        <v>0.04</v>
      </c>
      <c r="I20" s="39">
        <v>9</v>
      </c>
      <c r="J20" s="39">
        <v>0</v>
      </c>
      <c r="K20" s="39">
        <v>7.0000000000000007E-2</v>
      </c>
      <c r="L20" s="39">
        <v>34.200000000000003</v>
      </c>
      <c r="M20" s="39">
        <v>28.8</v>
      </c>
      <c r="N20" s="39">
        <v>21.64</v>
      </c>
      <c r="O20" s="39">
        <v>4.1399999999999997</v>
      </c>
      <c r="P20" s="58">
        <v>44.58</v>
      </c>
      <c r="Q20" s="8"/>
      <c r="R20" s="8"/>
    </row>
    <row r="21" spans="1:21" ht="15.6" x14ac:dyDescent="0.3">
      <c r="A21" s="130" t="s">
        <v>19</v>
      </c>
      <c r="B21" s="131"/>
      <c r="C21" s="51"/>
      <c r="D21" s="51">
        <f t="shared" ref="D21:O21" si="0">SUM(D17:D20)</f>
        <v>16.93</v>
      </c>
      <c r="E21" s="52">
        <f t="shared" si="0"/>
        <v>17.440000000000001</v>
      </c>
      <c r="F21" s="51">
        <f t="shared" si="0"/>
        <v>74.53</v>
      </c>
      <c r="G21" s="51">
        <f t="shared" si="0"/>
        <v>478.6</v>
      </c>
      <c r="H21" s="51">
        <f t="shared" si="0"/>
        <v>0.23</v>
      </c>
      <c r="I21" s="51">
        <f t="shared" si="0"/>
        <v>61</v>
      </c>
      <c r="J21" s="51">
        <f t="shared" si="0"/>
        <v>0.11</v>
      </c>
      <c r="K21" s="51">
        <f t="shared" si="0"/>
        <v>3.9099999999999997</v>
      </c>
      <c r="L21" s="51">
        <f t="shared" si="0"/>
        <v>170.39999999999998</v>
      </c>
      <c r="M21" s="51">
        <f t="shared" si="0"/>
        <v>279.78000000000003</v>
      </c>
      <c r="N21" s="51">
        <f t="shared" si="0"/>
        <v>132.06</v>
      </c>
      <c r="O21" s="51">
        <f t="shared" si="0"/>
        <v>8.18</v>
      </c>
      <c r="P21" s="51">
        <f>SUM(P17:P20)</f>
        <v>126.3</v>
      </c>
      <c r="Q21" s="50"/>
      <c r="R21" s="85"/>
      <c r="S21" s="89"/>
      <c r="T21" s="89"/>
      <c r="U21" s="89"/>
    </row>
    <row r="22" spans="1:21" ht="16.8" x14ac:dyDescent="0.3">
      <c r="A22" s="83"/>
      <c r="B22" s="29"/>
      <c r="C22" s="16"/>
      <c r="D22" s="16"/>
      <c r="E22" s="17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3"/>
      <c r="R22" s="3"/>
    </row>
    <row r="23" spans="1:21" ht="15.6" x14ac:dyDescent="0.3">
      <c r="A23" s="127" t="s">
        <v>38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  <c r="Q23" s="50"/>
      <c r="R23" s="50"/>
    </row>
    <row r="24" spans="1:21" ht="16.8" x14ac:dyDescent="0.3">
      <c r="A24" s="45" t="s">
        <v>32</v>
      </c>
      <c r="B24" s="37" t="s">
        <v>67</v>
      </c>
      <c r="C24" s="40">
        <v>60</v>
      </c>
      <c r="D24" s="38">
        <v>0.66</v>
      </c>
      <c r="E24" s="38">
        <v>0.12</v>
      </c>
      <c r="F24" s="38">
        <v>2.2799999999999998</v>
      </c>
      <c r="G24" s="39">
        <v>23.2</v>
      </c>
      <c r="H24" s="38">
        <v>0.06</v>
      </c>
      <c r="I24" s="38">
        <v>5.0999999999999996</v>
      </c>
      <c r="J24" s="38">
        <v>1.2</v>
      </c>
      <c r="K24" s="38">
        <v>1.19</v>
      </c>
      <c r="L24" s="38">
        <v>18.3</v>
      </c>
      <c r="M24" s="38">
        <v>70.19</v>
      </c>
      <c r="N24" s="38">
        <v>14.49</v>
      </c>
      <c r="O24" s="38">
        <v>0.6</v>
      </c>
      <c r="P24" s="39">
        <v>21.24</v>
      </c>
      <c r="Q24" s="1"/>
      <c r="R24" s="1"/>
    </row>
    <row r="25" spans="1:21" ht="16.8" x14ac:dyDescent="0.3">
      <c r="A25" s="41" t="s">
        <v>90</v>
      </c>
      <c r="B25" s="42" t="s">
        <v>91</v>
      </c>
      <c r="C25" s="41">
        <v>200</v>
      </c>
      <c r="D25" s="44">
        <v>3.86</v>
      </c>
      <c r="E25" s="44">
        <v>7.6</v>
      </c>
      <c r="F25" s="44">
        <v>14.86</v>
      </c>
      <c r="G25" s="44">
        <v>144.66</v>
      </c>
      <c r="H25" s="44">
        <v>0.11</v>
      </c>
      <c r="I25" s="44">
        <v>12.25</v>
      </c>
      <c r="J25" s="44">
        <v>2.5</v>
      </c>
      <c r="K25" s="44">
        <v>2.21</v>
      </c>
      <c r="L25" s="44">
        <v>103.9</v>
      </c>
      <c r="M25" s="44">
        <v>173.7</v>
      </c>
      <c r="N25" s="44">
        <v>26.79</v>
      </c>
      <c r="O25" s="44">
        <v>0.94</v>
      </c>
      <c r="P25" s="39">
        <v>10.029999999999999</v>
      </c>
      <c r="Q25" s="1"/>
      <c r="R25" s="1"/>
    </row>
    <row r="26" spans="1:21" ht="16.8" x14ac:dyDescent="0.3">
      <c r="A26" s="36" t="s">
        <v>58</v>
      </c>
      <c r="B26" s="37" t="s">
        <v>16</v>
      </c>
      <c r="C26" s="36">
        <v>150</v>
      </c>
      <c r="D26" s="39">
        <v>5.0599999999999996</v>
      </c>
      <c r="E26" s="39">
        <v>5.22</v>
      </c>
      <c r="F26" s="39">
        <v>34.74</v>
      </c>
      <c r="G26" s="39">
        <v>203.2</v>
      </c>
      <c r="H26" s="39">
        <v>0.23</v>
      </c>
      <c r="I26" s="39">
        <v>0</v>
      </c>
      <c r="J26" s="39">
        <v>0</v>
      </c>
      <c r="K26" s="39">
        <v>0</v>
      </c>
      <c r="L26" s="39">
        <v>22.68</v>
      </c>
      <c r="M26" s="39">
        <v>159.19999999999999</v>
      </c>
      <c r="N26" s="39">
        <v>106.6</v>
      </c>
      <c r="O26" s="39">
        <v>3.57</v>
      </c>
      <c r="P26" s="39">
        <v>26</v>
      </c>
      <c r="Q26" s="1"/>
      <c r="R26" s="1"/>
    </row>
    <row r="27" spans="1:21" ht="16.8" x14ac:dyDescent="0.3">
      <c r="A27" s="36" t="s">
        <v>124</v>
      </c>
      <c r="B27" s="56" t="s">
        <v>114</v>
      </c>
      <c r="C27" s="36">
        <v>50</v>
      </c>
      <c r="D27" s="39">
        <v>0.5</v>
      </c>
      <c r="E27" s="39">
        <v>2.21</v>
      </c>
      <c r="F27" s="39">
        <v>3</v>
      </c>
      <c r="G27" s="39">
        <v>35</v>
      </c>
      <c r="H27" s="39">
        <v>0.03</v>
      </c>
      <c r="I27" s="39">
        <v>0.6</v>
      </c>
      <c r="J27" s="39">
        <v>2.5</v>
      </c>
      <c r="K27" s="39">
        <v>0.75</v>
      </c>
      <c r="L27" s="39">
        <v>10.050000000000001</v>
      </c>
      <c r="M27" s="39">
        <v>44.35</v>
      </c>
      <c r="N27" s="39">
        <v>17.850000000000001</v>
      </c>
      <c r="O27" s="39">
        <v>1.05</v>
      </c>
      <c r="P27" s="38">
        <v>4.87</v>
      </c>
      <c r="Q27" s="1"/>
      <c r="R27" s="1"/>
    </row>
    <row r="28" spans="1:21" ht="16.8" x14ac:dyDescent="0.3">
      <c r="A28" s="84" t="s">
        <v>128</v>
      </c>
      <c r="B28" s="37" t="s">
        <v>119</v>
      </c>
      <c r="C28" s="40">
        <v>60</v>
      </c>
      <c r="D28" s="38">
        <v>13.74</v>
      </c>
      <c r="E28" s="39">
        <v>10.47</v>
      </c>
      <c r="F28" s="38">
        <v>25.63</v>
      </c>
      <c r="G28" s="39">
        <v>231.75</v>
      </c>
      <c r="H28" s="39">
        <v>0</v>
      </c>
      <c r="I28" s="39">
        <v>0</v>
      </c>
      <c r="J28" s="39">
        <v>0.02</v>
      </c>
      <c r="K28" s="39">
        <v>0.02</v>
      </c>
      <c r="L28" s="39">
        <v>82.97</v>
      </c>
      <c r="M28" s="39">
        <v>56.98</v>
      </c>
      <c r="N28" s="39">
        <v>10.6</v>
      </c>
      <c r="O28" s="39">
        <v>0.16</v>
      </c>
      <c r="P28" s="39">
        <v>55.09</v>
      </c>
      <c r="Q28" s="1"/>
      <c r="R28" s="1"/>
    </row>
    <row r="29" spans="1:21" ht="16.8" x14ac:dyDescent="0.3">
      <c r="A29" s="36" t="s">
        <v>51</v>
      </c>
      <c r="B29" s="46" t="s">
        <v>52</v>
      </c>
      <c r="C29" s="36">
        <v>200</v>
      </c>
      <c r="D29" s="38">
        <v>0.1</v>
      </c>
      <c r="E29" s="38">
        <v>0.04</v>
      </c>
      <c r="F29" s="38">
        <v>9.9</v>
      </c>
      <c r="G29" s="39">
        <v>45</v>
      </c>
      <c r="H29" s="39">
        <v>0</v>
      </c>
      <c r="I29" s="39">
        <v>2.5</v>
      </c>
      <c r="J29" s="39">
        <v>0</v>
      </c>
      <c r="K29" s="39">
        <v>0.02</v>
      </c>
      <c r="L29" s="39">
        <v>7.35</v>
      </c>
      <c r="M29" s="39">
        <v>9.56</v>
      </c>
      <c r="N29" s="39">
        <v>5.12</v>
      </c>
      <c r="O29" s="39">
        <v>0.88</v>
      </c>
      <c r="P29" s="39">
        <v>5</v>
      </c>
      <c r="Q29" s="1"/>
      <c r="R29" s="1"/>
    </row>
    <row r="30" spans="1:21" ht="16.8" x14ac:dyDescent="0.3">
      <c r="A30" s="36"/>
      <c r="B30" s="37" t="s">
        <v>43</v>
      </c>
      <c r="C30" s="36">
        <v>30</v>
      </c>
      <c r="D30" s="39">
        <v>2.37</v>
      </c>
      <c r="E30" s="39">
        <v>1.8</v>
      </c>
      <c r="F30" s="39">
        <v>12.4</v>
      </c>
      <c r="G30" s="39">
        <v>69</v>
      </c>
      <c r="H30" s="39">
        <v>7.0000000000000007E-2</v>
      </c>
      <c r="I30" s="39">
        <v>0</v>
      </c>
      <c r="J30" s="39">
        <v>0.01</v>
      </c>
      <c r="K30" s="39">
        <v>0.6</v>
      </c>
      <c r="L30" s="39">
        <v>8.4</v>
      </c>
      <c r="M30" s="39">
        <v>37.299999999999997</v>
      </c>
      <c r="N30" s="39">
        <v>9.3000000000000007</v>
      </c>
      <c r="O30" s="39">
        <v>0.6</v>
      </c>
      <c r="P30" s="39">
        <v>4.07</v>
      </c>
      <c r="Q30" s="1"/>
      <c r="R30" s="1"/>
    </row>
    <row r="31" spans="1:21" ht="15.6" x14ac:dyDescent="0.3">
      <c r="A31" s="127" t="s">
        <v>28</v>
      </c>
      <c r="B31" s="129"/>
      <c r="C31" s="51"/>
      <c r="D31" s="51">
        <f t="shared" ref="D31:O31" si="1">SUM(D24:D30)</f>
        <v>26.290000000000003</v>
      </c>
      <c r="E31" s="52">
        <f t="shared" si="1"/>
        <v>27.459999999999997</v>
      </c>
      <c r="F31" s="51">
        <f t="shared" si="1"/>
        <v>102.81000000000002</v>
      </c>
      <c r="G31" s="51">
        <f t="shared" si="1"/>
        <v>751.81</v>
      </c>
      <c r="H31" s="51">
        <f t="shared" si="1"/>
        <v>0.5</v>
      </c>
      <c r="I31" s="51">
        <f t="shared" si="1"/>
        <v>20.450000000000003</v>
      </c>
      <c r="J31" s="51">
        <f t="shared" si="1"/>
        <v>6.2299999999999995</v>
      </c>
      <c r="K31" s="51">
        <f t="shared" si="1"/>
        <v>4.7899999999999991</v>
      </c>
      <c r="L31" s="51">
        <f t="shared" si="1"/>
        <v>253.65</v>
      </c>
      <c r="M31" s="51">
        <f t="shared" si="1"/>
        <v>551.28</v>
      </c>
      <c r="N31" s="51">
        <f t="shared" si="1"/>
        <v>190.75</v>
      </c>
      <c r="O31" s="51">
        <f t="shared" si="1"/>
        <v>7.7999999999999989</v>
      </c>
      <c r="P31" s="51">
        <f>SUM(P24:P30)</f>
        <v>126.29999999999998</v>
      </c>
      <c r="Q31" s="50"/>
      <c r="R31" s="85"/>
      <c r="S31" s="89"/>
      <c r="T31" s="89"/>
      <c r="U31" s="89"/>
    </row>
    <row r="32" spans="1:21" ht="15.6" x14ac:dyDescent="0.3">
      <c r="A32" s="132" t="s">
        <v>87</v>
      </c>
      <c r="B32" s="132"/>
      <c r="C32" s="51"/>
      <c r="D32" s="51">
        <f t="shared" ref="D32:O32" si="2">D21+D31</f>
        <v>43.22</v>
      </c>
      <c r="E32" s="51">
        <f t="shared" si="2"/>
        <v>44.9</v>
      </c>
      <c r="F32" s="51">
        <f t="shared" si="2"/>
        <v>177.34000000000003</v>
      </c>
      <c r="G32" s="51">
        <f t="shared" si="2"/>
        <v>1230.4099999999999</v>
      </c>
      <c r="H32" s="51">
        <f t="shared" si="2"/>
        <v>0.73</v>
      </c>
      <c r="I32" s="51">
        <f t="shared" si="2"/>
        <v>81.45</v>
      </c>
      <c r="J32" s="51">
        <f t="shared" si="2"/>
        <v>6.34</v>
      </c>
      <c r="K32" s="51">
        <f t="shared" si="2"/>
        <v>8.6999999999999993</v>
      </c>
      <c r="L32" s="51">
        <f t="shared" si="2"/>
        <v>424.04999999999995</v>
      </c>
      <c r="M32" s="51">
        <f t="shared" si="2"/>
        <v>831.06</v>
      </c>
      <c r="N32" s="51">
        <f t="shared" si="2"/>
        <v>322.81</v>
      </c>
      <c r="O32" s="51">
        <f t="shared" si="2"/>
        <v>15.979999999999999</v>
      </c>
      <c r="P32" s="51"/>
      <c r="Q32" s="50"/>
      <c r="R32" s="85"/>
      <c r="S32" s="89"/>
      <c r="T32" s="89"/>
      <c r="U32" s="89"/>
    </row>
    <row r="33" spans="1:18" ht="16.8" x14ac:dyDescent="0.3">
      <c r="A33" s="1"/>
      <c r="B33" s="4"/>
      <c r="C33" s="1"/>
      <c r="D33" s="5"/>
      <c r="E33" s="6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1" x14ac:dyDescent="0.4">
      <c r="A34" s="1"/>
      <c r="B34" s="7"/>
      <c r="C34" s="1"/>
      <c r="D34" s="5"/>
      <c r="E34" s="6"/>
      <c r="F34" s="5"/>
      <c r="G34" s="5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3">
      <c r="A35" s="133" t="s">
        <v>29</v>
      </c>
      <c r="B35" s="133"/>
      <c r="C35" s="36"/>
      <c r="D35" s="47"/>
      <c r="E35" s="48"/>
      <c r="F35" s="47"/>
      <c r="G35" s="134" t="s">
        <v>39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8" x14ac:dyDescent="0.3">
      <c r="A36" s="133" t="s">
        <v>30</v>
      </c>
      <c r="B36" s="133"/>
      <c r="C36" s="49"/>
    </row>
    <row r="37" spans="1:18" x14ac:dyDescent="0.3">
      <c r="A37" s="133" t="s">
        <v>31</v>
      </c>
      <c r="B37" s="133"/>
      <c r="C37" s="49"/>
      <c r="G37" s="135" t="s">
        <v>40</v>
      </c>
      <c r="H37" s="135"/>
      <c r="I37" s="135"/>
      <c r="J37" s="135"/>
      <c r="K37" s="135"/>
      <c r="L37" s="135"/>
      <c r="M37" s="135"/>
      <c r="N37" s="135"/>
      <c r="O37" s="135"/>
      <c r="P37" s="135"/>
    </row>
  </sheetData>
  <mergeCells count="28">
    <mergeCell ref="A35:B35"/>
    <mergeCell ref="G35:P35"/>
    <mergeCell ref="A36:B36"/>
    <mergeCell ref="A37:B37"/>
    <mergeCell ref="G37:P37"/>
    <mergeCell ref="A32:B32"/>
    <mergeCell ref="B9:O9"/>
    <mergeCell ref="A10:P10"/>
    <mergeCell ref="B11:O11"/>
    <mergeCell ref="B13:B14"/>
    <mergeCell ref="C13:C14"/>
    <mergeCell ref="D13:F13"/>
    <mergeCell ref="G13:G14"/>
    <mergeCell ref="H13:K13"/>
    <mergeCell ref="L13:O13"/>
    <mergeCell ref="P13:P14"/>
    <mergeCell ref="A15:P15"/>
    <mergeCell ref="A16:P16"/>
    <mergeCell ref="A21:B21"/>
    <mergeCell ref="A23:P23"/>
    <mergeCell ref="A31:B31"/>
    <mergeCell ref="J7:P7"/>
    <mergeCell ref="B2:P2"/>
    <mergeCell ref="J4:O4"/>
    <mergeCell ref="E5:G5"/>
    <mergeCell ref="E6:G6"/>
    <mergeCell ref="J6:P6"/>
    <mergeCell ref="J5:P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6"/>
  <sheetViews>
    <sheetView view="pageBreakPreview" topLeftCell="A3" zoomScaleNormal="100" zoomScaleSheetLayoutView="100" workbookViewId="0">
      <selection activeCell="B11" sqref="B11:O11"/>
    </sheetView>
  </sheetViews>
  <sheetFormatPr defaultRowHeight="14.4" x14ac:dyDescent="0.3"/>
  <cols>
    <col min="2" max="2" width="41.44140625" customWidth="1"/>
    <col min="3" max="4" width="11.6640625" customWidth="1"/>
    <col min="5" max="5" width="11.88671875" customWidth="1"/>
    <col min="6" max="6" width="11.6640625" customWidth="1"/>
    <col min="7" max="7" width="12.5546875" customWidth="1"/>
    <col min="16" max="16" width="11" customWidth="1"/>
  </cols>
  <sheetData>
    <row r="2" spans="1:18" s="30" customFormat="1" ht="21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8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8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8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8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8" s="14" customFormat="1" ht="22.8" x14ac:dyDescent="0.4"/>
    <row r="9" spans="1:18" s="30" customFormat="1" ht="21" x14ac:dyDescent="0.4"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8" s="20" customFormat="1" ht="18" x14ac:dyDescent="0.35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8" s="20" customFormat="1" ht="18" x14ac:dyDescent="0.35">
      <c r="B11" s="117" t="s">
        <v>156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8" ht="15.6" x14ac:dyDescent="0.3">
      <c r="A13" s="28" t="s">
        <v>55</v>
      </c>
      <c r="B13" s="118" t="s">
        <v>0</v>
      </c>
      <c r="C13" s="120" t="s">
        <v>1</v>
      </c>
      <c r="D13" s="122" t="s">
        <v>2</v>
      </c>
      <c r="E13" s="123"/>
      <c r="F13" s="118"/>
      <c r="G13" s="120" t="s">
        <v>6</v>
      </c>
      <c r="H13" s="120" t="s">
        <v>20</v>
      </c>
      <c r="I13" s="120"/>
      <c r="J13" s="120"/>
      <c r="K13" s="120"/>
      <c r="L13" s="120" t="s">
        <v>21</v>
      </c>
      <c r="M13" s="120"/>
      <c r="N13" s="120"/>
      <c r="O13" s="120"/>
      <c r="P13" s="120" t="s">
        <v>33</v>
      </c>
      <c r="Q13" s="35"/>
      <c r="R13" s="35"/>
    </row>
    <row r="14" spans="1:18" ht="15.6" x14ac:dyDescent="0.3">
      <c r="A14" s="11" t="s">
        <v>41</v>
      </c>
      <c r="B14" s="119"/>
      <c r="C14" s="121"/>
      <c r="D14" s="53" t="s">
        <v>3</v>
      </c>
      <c r="E14" s="54" t="s">
        <v>4</v>
      </c>
      <c r="F14" s="53" t="s">
        <v>5</v>
      </c>
      <c r="G14" s="121"/>
      <c r="H14" s="53" t="s">
        <v>42</v>
      </c>
      <c r="I14" s="53" t="s">
        <v>22</v>
      </c>
      <c r="J14" s="53" t="s">
        <v>34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121"/>
      <c r="Q14" s="35"/>
      <c r="R14" s="35"/>
    </row>
    <row r="15" spans="1:18" ht="15.6" x14ac:dyDescent="0.3">
      <c r="A15" s="132" t="s">
        <v>92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35"/>
      <c r="R15" s="35"/>
    </row>
    <row r="16" spans="1:18" ht="15.6" x14ac:dyDescent="0.3">
      <c r="A16" s="136" t="s">
        <v>35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  <c r="Q16" s="50"/>
      <c r="R16" s="50"/>
    </row>
    <row r="17" spans="1:22" ht="16.8" x14ac:dyDescent="0.3">
      <c r="A17" s="97" t="s">
        <v>139</v>
      </c>
      <c r="B17" s="42" t="s">
        <v>129</v>
      </c>
      <c r="C17" s="36">
        <v>200</v>
      </c>
      <c r="D17" s="39">
        <v>9.48</v>
      </c>
      <c r="E17" s="39">
        <v>8.17</v>
      </c>
      <c r="F17" s="39">
        <v>38.26</v>
      </c>
      <c r="G17" s="39">
        <v>206.3</v>
      </c>
      <c r="H17" s="39">
        <v>0.15</v>
      </c>
      <c r="I17" s="39">
        <v>0</v>
      </c>
      <c r="J17" s="39">
        <v>0</v>
      </c>
      <c r="K17" s="39">
        <v>0</v>
      </c>
      <c r="L17" s="39">
        <v>46.06</v>
      </c>
      <c r="M17" s="39">
        <v>97.33</v>
      </c>
      <c r="N17" s="39">
        <v>33</v>
      </c>
      <c r="O17" s="39">
        <v>1.2</v>
      </c>
      <c r="P17" s="39">
        <v>79.12</v>
      </c>
      <c r="Q17" s="1"/>
      <c r="R17" s="1"/>
    </row>
    <row r="18" spans="1:22" x14ac:dyDescent="0.3">
      <c r="A18" s="36"/>
      <c r="B18" s="56" t="s">
        <v>66</v>
      </c>
      <c r="C18" s="36">
        <v>60</v>
      </c>
      <c r="D18" s="38">
        <v>5.2</v>
      </c>
      <c r="E18" s="38">
        <v>9</v>
      </c>
      <c r="F18" s="38">
        <v>14.8</v>
      </c>
      <c r="G18" s="39">
        <v>132</v>
      </c>
      <c r="H18" s="39">
        <v>0.06</v>
      </c>
      <c r="I18" s="39">
        <v>0.11</v>
      </c>
      <c r="J18" s="39">
        <v>8.64</v>
      </c>
      <c r="K18" s="39">
        <v>0.52</v>
      </c>
      <c r="L18" s="39">
        <v>32.11</v>
      </c>
      <c r="M18" s="39">
        <v>51.71</v>
      </c>
      <c r="N18" s="39">
        <v>8.3699999999999992</v>
      </c>
      <c r="O18" s="39">
        <v>0.54</v>
      </c>
      <c r="P18" s="39">
        <v>34.36</v>
      </c>
      <c r="Q18" s="86"/>
      <c r="R18" s="87"/>
      <c r="S18" s="88"/>
      <c r="T18" s="88"/>
      <c r="U18" s="88"/>
      <c r="V18" s="88"/>
    </row>
    <row r="19" spans="1:22" s="92" customFormat="1" x14ac:dyDescent="0.3">
      <c r="A19" s="91" t="s">
        <v>131</v>
      </c>
      <c r="B19" s="56" t="s">
        <v>112</v>
      </c>
      <c r="C19" s="40">
        <v>200</v>
      </c>
      <c r="D19" s="57">
        <v>0.53</v>
      </c>
      <c r="E19" s="57">
        <v>0.04</v>
      </c>
      <c r="F19" s="57">
        <v>9.92</v>
      </c>
      <c r="G19" s="58">
        <v>46.6</v>
      </c>
      <c r="H19" s="58">
        <v>0</v>
      </c>
      <c r="I19" s="58">
        <v>2.13</v>
      </c>
      <c r="J19" s="58">
        <v>0</v>
      </c>
      <c r="K19" s="58">
        <v>0</v>
      </c>
      <c r="L19" s="58">
        <v>15.33</v>
      </c>
      <c r="M19" s="58">
        <v>23.2</v>
      </c>
      <c r="N19" s="58">
        <v>12.27</v>
      </c>
      <c r="O19" s="58">
        <v>2.13</v>
      </c>
      <c r="P19" s="58">
        <v>7.4</v>
      </c>
      <c r="Q19" s="98"/>
      <c r="R19" s="99"/>
      <c r="S19" s="100"/>
      <c r="T19" s="100"/>
      <c r="U19" s="100"/>
      <c r="V19" s="100"/>
    </row>
    <row r="20" spans="1:22" ht="16.8" x14ac:dyDescent="0.3">
      <c r="A20" s="36"/>
      <c r="B20" s="37" t="s">
        <v>43</v>
      </c>
      <c r="C20" s="36">
        <v>40</v>
      </c>
      <c r="D20" s="39">
        <v>3.16</v>
      </c>
      <c r="E20" s="39">
        <v>2.4</v>
      </c>
      <c r="F20" s="39">
        <v>16.53</v>
      </c>
      <c r="G20" s="39">
        <v>92</v>
      </c>
      <c r="H20" s="39">
        <v>7.0000000000000007E-2</v>
      </c>
      <c r="I20" s="39">
        <v>0</v>
      </c>
      <c r="J20" s="39">
        <v>0.01</v>
      </c>
      <c r="K20" s="39">
        <v>0.6</v>
      </c>
      <c r="L20" s="39">
        <v>8.4</v>
      </c>
      <c r="M20" s="39">
        <v>37.299999999999997</v>
      </c>
      <c r="N20" s="39">
        <v>9.3000000000000007</v>
      </c>
      <c r="O20" s="39">
        <v>0.6</v>
      </c>
      <c r="P20" s="39">
        <v>5.42</v>
      </c>
      <c r="Q20" s="1"/>
      <c r="R20" s="1"/>
    </row>
    <row r="21" spans="1:22" ht="15.6" x14ac:dyDescent="0.3">
      <c r="A21" s="127" t="s">
        <v>19</v>
      </c>
      <c r="B21" s="129"/>
      <c r="C21" s="55"/>
      <c r="D21" s="51">
        <f t="shared" ref="D21:O21" si="0">SUM(D17:D20)</f>
        <v>18.369999999999997</v>
      </c>
      <c r="E21" s="52">
        <f t="shared" si="0"/>
        <v>19.61</v>
      </c>
      <c r="F21" s="51">
        <f t="shared" si="0"/>
        <v>79.510000000000005</v>
      </c>
      <c r="G21" s="51">
        <f t="shared" si="0"/>
        <v>476.90000000000003</v>
      </c>
      <c r="H21" s="51">
        <f t="shared" si="0"/>
        <v>0.28000000000000003</v>
      </c>
      <c r="I21" s="51">
        <f t="shared" si="0"/>
        <v>2.2399999999999998</v>
      </c>
      <c r="J21" s="51">
        <f t="shared" si="0"/>
        <v>8.65</v>
      </c>
      <c r="K21" s="51">
        <f t="shared" si="0"/>
        <v>1.1200000000000001</v>
      </c>
      <c r="L21" s="51">
        <f t="shared" si="0"/>
        <v>101.9</v>
      </c>
      <c r="M21" s="51">
        <f t="shared" si="0"/>
        <v>209.53999999999996</v>
      </c>
      <c r="N21" s="51">
        <f t="shared" si="0"/>
        <v>62.94</v>
      </c>
      <c r="O21" s="51">
        <f t="shared" si="0"/>
        <v>4.47</v>
      </c>
      <c r="P21" s="51">
        <f>SUM(P17:P20)</f>
        <v>126.30000000000001</v>
      </c>
      <c r="Q21" s="50"/>
      <c r="R21" s="85"/>
      <c r="S21" s="89"/>
      <c r="T21" s="89"/>
      <c r="U21" s="89"/>
    </row>
    <row r="22" spans="1:22" ht="16.8" x14ac:dyDescent="0.3">
      <c r="A22" s="80"/>
      <c r="B22" s="13"/>
      <c r="C22" s="15"/>
      <c r="D22" s="16"/>
      <c r="E22" s="17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3"/>
      <c r="R22" s="3"/>
    </row>
    <row r="23" spans="1:22" ht="15.6" x14ac:dyDescent="0.3">
      <c r="A23" s="127" t="s">
        <v>38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  <c r="Q23" s="50"/>
      <c r="R23" s="50"/>
    </row>
    <row r="24" spans="1:22" ht="16.8" x14ac:dyDescent="0.3">
      <c r="A24" s="40" t="s">
        <v>94</v>
      </c>
      <c r="B24" s="71" t="s">
        <v>95</v>
      </c>
      <c r="C24" s="75">
        <v>60</v>
      </c>
      <c r="D24" s="39">
        <v>1.84</v>
      </c>
      <c r="E24" s="39">
        <v>3.02</v>
      </c>
      <c r="F24" s="39">
        <v>5.8</v>
      </c>
      <c r="G24" s="39">
        <v>66</v>
      </c>
      <c r="H24" s="39">
        <v>0.02</v>
      </c>
      <c r="I24" s="39">
        <v>14</v>
      </c>
      <c r="J24" s="39">
        <v>0</v>
      </c>
      <c r="K24" s="39">
        <v>3.22</v>
      </c>
      <c r="L24" s="39">
        <v>2.7</v>
      </c>
      <c r="M24" s="39">
        <v>22.43</v>
      </c>
      <c r="N24" s="39">
        <v>7.43</v>
      </c>
      <c r="O24" s="39">
        <v>0.32</v>
      </c>
      <c r="P24" s="39">
        <v>7.11</v>
      </c>
      <c r="Q24" s="1"/>
      <c r="R24" s="1"/>
    </row>
    <row r="25" spans="1:22" ht="16.8" x14ac:dyDescent="0.3">
      <c r="A25" s="40" t="s">
        <v>96</v>
      </c>
      <c r="B25" s="71" t="s">
        <v>97</v>
      </c>
      <c r="C25" s="75">
        <v>200</v>
      </c>
      <c r="D25" s="39">
        <v>4.26</v>
      </c>
      <c r="E25" s="39">
        <v>4.2</v>
      </c>
      <c r="F25" s="39">
        <v>24.54</v>
      </c>
      <c r="G25" s="39">
        <v>115</v>
      </c>
      <c r="H25" s="39">
        <v>0.37</v>
      </c>
      <c r="I25" s="39">
        <v>33.5</v>
      </c>
      <c r="J25" s="39">
        <v>0</v>
      </c>
      <c r="K25" s="39">
        <v>1.87</v>
      </c>
      <c r="L25" s="39">
        <v>116.6</v>
      </c>
      <c r="M25" s="39">
        <v>226.9</v>
      </c>
      <c r="N25" s="39">
        <v>96.7</v>
      </c>
      <c r="O25" s="39">
        <v>3.7</v>
      </c>
      <c r="P25" s="39">
        <v>6.98</v>
      </c>
      <c r="Q25" s="1"/>
      <c r="R25" s="1"/>
    </row>
    <row r="26" spans="1:22" ht="16.8" x14ac:dyDescent="0.3">
      <c r="A26" s="75" t="s">
        <v>140</v>
      </c>
      <c r="B26" s="42" t="s">
        <v>120</v>
      </c>
      <c r="C26" s="36">
        <v>150</v>
      </c>
      <c r="D26" s="39">
        <v>5.69</v>
      </c>
      <c r="E26" s="39">
        <v>6.16</v>
      </c>
      <c r="F26" s="39">
        <v>10.98</v>
      </c>
      <c r="G26" s="39">
        <v>172.86</v>
      </c>
      <c r="H26" s="39">
        <v>0.14000000000000001</v>
      </c>
      <c r="I26" s="39">
        <v>17.8</v>
      </c>
      <c r="J26" s="39">
        <v>50</v>
      </c>
      <c r="K26" s="39">
        <v>0.15</v>
      </c>
      <c r="L26" s="39">
        <v>41.65</v>
      </c>
      <c r="M26" s="39">
        <v>87.03</v>
      </c>
      <c r="N26" s="39">
        <v>27.4</v>
      </c>
      <c r="O26" s="39">
        <v>1.03</v>
      </c>
      <c r="P26" s="39">
        <v>22.31</v>
      </c>
      <c r="Q26" s="1"/>
      <c r="R26" s="1"/>
    </row>
    <row r="27" spans="1:22" ht="16.8" x14ac:dyDescent="0.3">
      <c r="A27" s="36" t="s">
        <v>124</v>
      </c>
      <c r="B27" s="56" t="s">
        <v>114</v>
      </c>
      <c r="C27" s="36">
        <v>50</v>
      </c>
      <c r="D27" s="39">
        <v>0.5</v>
      </c>
      <c r="E27" s="39">
        <v>2.21</v>
      </c>
      <c r="F27" s="39">
        <v>3</v>
      </c>
      <c r="G27" s="39">
        <v>35</v>
      </c>
      <c r="H27" s="39">
        <v>0.03</v>
      </c>
      <c r="I27" s="39">
        <v>0.6</v>
      </c>
      <c r="J27" s="39">
        <v>2.5</v>
      </c>
      <c r="K27" s="39">
        <v>0.75</v>
      </c>
      <c r="L27" s="39">
        <v>10.050000000000001</v>
      </c>
      <c r="M27" s="39">
        <v>44.35</v>
      </c>
      <c r="N27" s="39">
        <v>17.850000000000001</v>
      </c>
      <c r="O27" s="39">
        <v>1.05</v>
      </c>
      <c r="P27" s="38">
        <v>4.87</v>
      </c>
      <c r="Q27" s="1"/>
      <c r="R27" s="1"/>
    </row>
    <row r="28" spans="1:22" ht="16.8" x14ac:dyDescent="0.3">
      <c r="A28" s="75" t="s">
        <v>130</v>
      </c>
      <c r="B28" s="56" t="s">
        <v>117</v>
      </c>
      <c r="C28" s="40">
        <v>60</v>
      </c>
      <c r="D28" s="38">
        <v>9.61</v>
      </c>
      <c r="E28" s="38">
        <v>6.54</v>
      </c>
      <c r="F28" s="38">
        <v>15.61</v>
      </c>
      <c r="G28" s="39">
        <v>178.31</v>
      </c>
      <c r="H28" s="39">
        <v>0.05</v>
      </c>
      <c r="I28" s="39">
        <v>2.2000000000000002</v>
      </c>
      <c r="J28" s="39">
        <v>0</v>
      </c>
      <c r="K28" s="39">
        <v>1.04</v>
      </c>
      <c r="L28" s="39">
        <v>6.19</v>
      </c>
      <c r="M28" s="39">
        <v>19.079999999999998</v>
      </c>
      <c r="N28" s="39">
        <v>11.86</v>
      </c>
      <c r="O28" s="39">
        <v>1.28</v>
      </c>
      <c r="P28" s="58">
        <v>70.81</v>
      </c>
      <c r="Q28" s="1"/>
      <c r="R28" s="1"/>
    </row>
    <row r="29" spans="1:22" ht="16.8" x14ac:dyDescent="0.3">
      <c r="A29" s="36"/>
      <c r="B29" s="37" t="s">
        <v>43</v>
      </c>
      <c r="C29" s="36">
        <v>30</v>
      </c>
      <c r="D29" s="39">
        <v>2.37</v>
      </c>
      <c r="E29" s="39">
        <v>1.8</v>
      </c>
      <c r="F29" s="39">
        <v>12.4</v>
      </c>
      <c r="G29" s="39">
        <v>69</v>
      </c>
      <c r="H29" s="39">
        <v>7.0000000000000007E-2</v>
      </c>
      <c r="I29" s="39">
        <v>0</v>
      </c>
      <c r="J29" s="39">
        <v>0.01</v>
      </c>
      <c r="K29" s="39">
        <v>0.6</v>
      </c>
      <c r="L29" s="39">
        <v>8.4</v>
      </c>
      <c r="M29" s="39">
        <v>37.299999999999997</v>
      </c>
      <c r="N29" s="39">
        <v>9.3000000000000007</v>
      </c>
      <c r="O29" s="39">
        <v>0.6</v>
      </c>
      <c r="P29" s="39">
        <v>4.07</v>
      </c>
      <c r="Q29" s="1"/>
      <c r="R29" s="1"/>
    </row>
    <row r="30" spans="1:22" ht="16.8" x14ac:dyDescent="0.3">
      <c r="A30" s="36" t="s">
        <v>84</v>
      </c>
      <c r="B30" s="37" t="s">
        <v>85</v>
      </c>
      <c r="C30" s="36">
        <v>200</v>
      </c>
      <c r="D30" s="39">
        <v>0.6</v>
      </c>
      <c r="E30" s="39">
        <v>0.52</v>
      </c>
      <c r="F30" s="39">
        <v>37</v>
      </c>
      <c r="G30" s="39">
        <v>155</v>
      </c>
      <c r="H30" s="39">
        <v>0.02</v>
      </c>
      <c r="I30" s="39">
        <v>52</v>
      </c>
      <c r="J30" s="39">
        <v>0.04</v>
      </c>
      <c r="K30" s="39">
        <v>0.34</v>
      </c>
      <c r="L30" s="39">
        <v>11.8</v>
      </c>
      <c r="M30" s="39">
        <v>11.68</v>
      </c>
      <c r="N30" s="39">
        <v>4.72</v>
      </c>
      <c r="O30" s="39">
        <v>0.54</v>
      </c>
      <c r="P30" s="38">
        <v>10.15</v>
      </c>
      <c r="Q30" s="1"/>
      <c r="R30" s="1"/>
    </row>
    <row r="31" spans="1:22" ht="15.6" x14ac:dyDescent="0.3">
      <c r="A31" s="127" t="s">
        <v>28</v>
      </c>
      <c r="B31" s="129"/>
      <c r="C31" s="51"/>
      <c r="D31" s="51">
        <f t="shared" ref="D31:O31" si="1">SUM(D24:D30)</f>
        <v>24.87</v>
      </c>
      <c r="E31" s="51">
        <f t="shared" si="1"/>
        <v>24.45</v>
      </c>
      <c r="F31" s="51">
        <f t="shared" si="1"/>
        <v>109.33</v>
      </c>
      <c r="G31" s="51">
        <f t="shared" si="1"/>
        <v>791.17000000000007</v>
      </c>
      <c r="H31" s="51">
        <f t="shared" si="1"/>
        <v>0.70000000000000018</v>
      </c>
      <c r="I31" s="51">
        <f t="shared" si="1"/>
        <v>120.1</v>
      </c>
      <c r="J31" s="51">
        <f t="shared" si="1"/>
        <v>52.55</v>
      </c>
      <c r="K31" s="51">
        <f t="shared" si="1"/>
        <v>7.97</v>
      </c>
      <c r="L31" s="51">
        <f t="shared" si="1"/>
        <v>197.39000000000001</v>
      </c>
      <c r="M31" s="51">
        <f t="shared" si="1"/>
        <v>448.77000000000004</v>
      </c>
      <c r="N31" s="51">
        <f t="shared" si="1"/>
        <v>175.26000000000002</v>
      </c>
      <c r="O31" s="51">
        <f t="shared" si="1"/>
        <v>8.52</v>
      </c>
      <c r="P31" s="112">
        <f>SUM(P24:P30)</f>
        <v>126.30000000000001</v>
      </c>
      <c r="Q31" s="50"/>
      <c r="R31" s="85"/>
      <c r="S31" s="89"/>
      <c r="T31" s="89"/>
      <c r="U31" s="89"/>
    </row>
    <row r="32" spans="1:22" ht="15.6" x14ac:dyDescent="0.3">
      <c r="A32" s="132" t="s">
        <v>93</v>
      </c>
      <c r="B32" s="132"/>
      <c r="C32" s="33"/>
      <c r="D32" s="51">
        <f t="shared" ref="D32:O32" si="2">D21+D31</f>
        <v>43.239999999999995</v>
      </c>
      <c r="E32" s="51">
        <f t="shared" si="2"/>
        <v>44.06</v>
      </c>
      <c r="F32" s="51">
        <f t="shared" si="2"/>
        <v>188.84</v>
      </c>
      <c r="G32" s="51">
        <f t="shared" si="2"/>
        <v>1268.0700000000002</v>
      </c>
      <c r="H32" s="51">
        <f t="shared" si="2"/>
        <v>0.9800000000000002</v>
      </c>
      <c r="I32" s="51">
        <f t="shared" si="2"/>
        <v>122.33999999999999</v>
      </c>
      <c r="J32" s="51">
        <f t="shared" si="2"/>
        <v>61.199999999999996</v>
      </c>
      <c r="K32" s="51">
        <f t="shared" si="2"/>
        <v>9.09</v>
      </c>
      <c r="L32" s="51">
        <f t="shared" si="2"/>
        <v>299.29000000000002</v>
      </c>
      <c r="M32" s="51">
        <f t="shared" si="2"/>
        <v>658.31</v>
      </c>
      <c r="N32" s="51">
        <f t="shared" si="2"/>
        <v>238.20000000000002</v>
      </c>
      <c r="O32" s="51">
        <f t="shared" si="2"/>
        <v>12.989999999999998</v>
      </c>
      <c r="P32" s="51"/>
      <c r="Q32" s="35"/>
      <c r="R32" s="90"/>
      <c r="S32" s="89"/>
      <c r="T32" s="89"/>
      <c r="U32" s="89"/>
    </row>
    <row r="33" spans="1:18" ht="21" x14ac:dyDescent="0.4">
      <c r="A33" s="1"/>
      <c r="B33" s="7"/>
      <c r="C33" s="1"/>
      <c r="D33" s="5"/>
      <c r="E33" s="6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3">
      <c r="A34" s="133" t="s">
        <v>29</v>
      </c>
      <c r="B34" s="133"/>
      <c r="C34" s="36"/>
      <c r="D34" s="47"/>
      <c r="E34" s="48"/>
      <c r="F34" s="47"/>
      <c r="G34" s="134" t="s">
        <v>39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8" x14ac:dyDescent="0.3">
      <c r="A35" s="133" t="s">
        <v>30</v>
      </c>
      <c r="B35" s="133"/>
      <c r="C35" s="49"/>
    </row>
    <row r="36" spans="1:18" x14ac:dyDescent="0.3">
      <c r="A36" s="133" t="s">
        <v>31</v>
      </c>
      <c r="B36" s="133"/>
      <c r="C36" s="49"/>
      <c r="G36" s="135" t="s">
        <v>40</v>
      </c>
      <c r="H36" s="135"/>
      <c r="I36" s="135"/>
      <c r="J36" s="135"/>
      <c r="K36" s="135"/>
      <c r="L36" s="135"/>
      <c r="M36" s="135"/>
      <c r="N36" s="135"/>
      <c r="O36" s="135"/>
      <c r="P36" s="135"/>
    </row>
  </sheetData>
  <mergeCells count="28">
    <mergeCell ref="A34:B34"/>
    <mergeCell ref="G34:P34"/>
    <mergeCell ref="A35:B35"/>
    <mergeCell ref="A36:B36"/>
    <mergeCell ref="G36:P36"/>
    <mergeCell ref="A32:B32"/>
    <mergeCell ref="B9:O9"/>
    <mergeCell ref="A10:P10"/>
    <mergeCell ref="B11:O11"/>
    <mergeCell ref="B13:B14"/>
    <mergeCell ref="C13:C14"/>
    <mergeCell ref="D13:F13"/>
    <mergeCell ref="G13:G14"/>
    <mergeCell ref="H13:K13"/>
    <mergeCell ref="L13:O13"/>
    <mergeCell ref="P13:P14"/>
    <mergeCell ref="A15:P15"/>
    <mergeCell ref="A16:P16"/>
    <mergeCell ref="A21:B21"/>
    <mergeCell ref="A23:P23"/>
    <mergeCell ref="A31:B31"/>
    <mergeCell ref="J7:P7"/>
    <mergeCell ref="B2:P2"/>
    <mergeCell ref="J4:O4"/>
    <mergeCell ref="E5:G5"/>
    <mergeCell ref="E6:G6"/>
    <mergeCell ref="J6:P6"/>
    <mergeCell ref="J5:P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6"/>
  <sheetViews>
    <sheetView view="pageBreakPreview" zoomScaleNormal="100" zoomScaleSheetLayoutView="100" workbookViewId="0">
      <selection activeCell="B11" sqref="B11:O11"/>
    </sheetView>
  </sheetViews>
  <sheetFormatPr defaultRowHeight="14.4" x14ac:dyDescent="0.3"/>
  <cols>
    <col min="2" max="2" width="41.5546875" customWidth="1"/>
    <col min="3" max="3" width="11.6640625" customWidth="1"/>
    <col min="4" max="4" width="11.88671875" customWidth="1"/>
    <col min="5" max="6" width="11.6640625" customWidth="1"/>
    <col min="7" max="7" width="12.5546875" customWidth="1"/>
    <col min="8" max="9" width="8.109375" customWidth="1"/>
    <col min="10" max="10" width="10.5546875" customWidth="1"/>
    <col min="11" max="12" width="8.109375" customWidth="1"/>
    <col min="13" max="13" width="10.109375" customWidth="1"/>
    <col min="14" max="15" width="8.109375" customWidth="1"/>
    <col min="16" max="16" width="10.44140625" customWidth="1"/>
  </cols>
  <sheetData>
    <row r="2" spans="1:18" s="30" customFormat="1" ht="21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8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8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8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8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8" s="14" customFormat="1" ht="22.8" x14ac:dyDescent="0.4"/>
    <row r="9" spans="1:18" s="30" customFormat="1" ht="21" x14ac:dyDescent="0.4"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8" s="20" customFormat="1" ht="18" x14ac:dyDescent="0.35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8" s="20" customFormat="1" ht="18" x14ac:dyDescent="0.35">
      <c r="B11" s="117" t="s">
        <v>155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8" ht="15.6" x14ac:dyDescent="0.3">
      <c r="A13" s="28" t="s">
        <v>55</v>
      </c>
      <c r="B13" s="118" t="s">
        <v>0</v>
      </c>
      <c r="C13" s="120" t="s">
        <v>1</v>
      </c>
      <c r="D13" s="122" t="s">
        <v>2</v>
      </c>
      <c r="E13" s="123"/>
      <c r="F13" s="118"/>
      <c r="G13" s="120" t="s">
        <v>6</v>
      </c>
      <c r="H13" s="120" t="s">
        <v>20</v>
      </c>
      <c r="I13" s="120"/>
      <c r="J13" s="120"/>
      <c r="K13" s="120"/>
      <c r="L13" s="120" t="s">
        <v>21</v>
      </c>
      <c r="M13" s="120"/>
      <c r="N13" s="120"/>
      <c r="O13" s="120"/>
      <c r="P13" s="120" t="s">
        <v>33</v>
      </c>
      <c r="Q13" s="35"/>
      <c r="R13" s="35"/>
    </row>
    <row r="14" spans="1:18" ht="15.6" x14ac:dyDescent="0.3">
      <c r="A14" s="11" t="s">
        <v>41</v>
      </c>
      <c r="B14" s="119"/>
      <c r="C14" s="121"/>
      <c r="D14" s="53" t="s">
        <v>3</v>
      </c>
      <c r="E14" s="54" t="s">
        <v>4</v>
      </c>
      <c r="F14" s="53" t="s">
        <v>5</v>
      </c>
      <c r="G14" s="121"/>
      <c r="H14" s="53" t="s">
        <v>42</v>
      </c>
      <c r="I14" s="53" t="s">
        <v>22</v>
      </c>
      <c r="J14" s="53" t="s">
        <v>34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121"/>
      <c r="Q14" s="35"/>
      <c r="R14" s="35"/>
    </row>
    <row r="15" spans="1:18" ht="15.6" x14ac:dyDescent="0.3">
      <c r="A15" s="132" t="s">
        <v>98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35"/>
      <c r="R15" s="35"/>
    </row>
    <row r="16" spans="1:18" ht="15.6" x14ac:dyDescent="0.3">
      <c r="A16" s="136" t="s">
        <v>35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  <c r="Q16" s="50"/>
      <c r="R16" s="50"/>
    </row>
    <row r="17" spans="1:21" s="8" customFormat="1" ht="16.8" x14ac:dyDescent="0.3">
      <c r="A17" s="36" t="s">
        <v>58</v>
      </c>
      <c r="B17" s="37" t="s">
        <v>79</v>
      </c>
      <c r="C17" s="36">
        <v>150</v>
      </c>
      <c r="D17" s="44">
        <v>3.52</v>
      </c>
      <c r="E17" s="44">
        <v>3.54</v>
      </c>
      <c r="F17" s="38">
        <v>36.619999999999997</v>
      </c>
      <c r="G17" s="38">
        <v>201</v>
      </c>
      <c r="H17" s="39">
        <v>0.04</v>
      </c>
      <c r="I17" s="39">
        <v>0</v>
      </c>
      <c r="J17" s="39">
        <v>13.99</v>
      </c>
      <c r="K17" s="39">
        <v>0.25</v>
      </c>
      <c r="L17" s="39">
        <v>5.73</v>
      </c>
      <c r="M17" s="39">
        <v>82.51</v>
      </c>
      <c r="N17" s="39">
        <v>27.15</v>
      </c>
      <c r="O17" s="39">
        <v>0.55000000000000004</v>
      </c>
      <c r="P17" s="58">
        <v>24.67</v>
      </c>
    </row>
    <row r="18" spans="1:21" ht="16.8" x14ac:dyDescent="0.3">
      <c r="A18" s="36" t="s">
        <v>124</v>
      </c>
      <c r="B18" s="56" t="s">
        <v>114</v>
      </c>
      <c r="C18" s="36">
        <v>50</v>
      </c>
      <c r="D18" s="39">
        <v>0.5</v>
      </c>
      <c r="E18" s="39">
        <v>2.21</v>
      </c>
      <c r="F18" s="39">
        <v>3</v>
      </c>
      <c r="G18" s="39">
        <v>35</v>
      </c>
      <c r="H18" s="39">
        <v>0.03</v>
      </c>
      <c r="I18" s="39">
        <v>0.6</v>
      </c>
      <c r="J18" s="39">
        <v>2.5</v>
      </c>
      <c r="K18" s="39">
        <v>0.75</v>
      </c>
      <c r="L18" s="39">
        <v>10.050000000000001</v>
      </c>
      <c r="M18" s="39">
        <v>44.35</v>
      </c>
      <c r="N18" s="39">
        <v>17.850000000000001</v>
      </c>
      <c r="O18" s="39">
        <v>1.05</v>
      </c>
      <c r="P18" s="57">
        <v>4.87</v>
      </c>
      <c r="Q18" s="1"/>
      <c r="R18" s="1"/>
    </row>
    <row r="19" spans="1:21" s="1" customFormat="1" ht="16.8" x14ac:dyDescent="0.3">
      <c r="A19" s="36" t="s">
        <v>50</v>
      </c>
      <c r="B19" s="56" t="s">
        <v>148</v>
      </c>
      <c r="C19" s="36">
        <v>90</v>
      </c>
      <c r="D19" s="38">
        <v>12.68</v>
      </c>
      <c r="E19" s="39">
        <v>10.94</v>
      </c>
      <c r="F19" s="38">
        <v>19.32</v>
      </c>
      <c r="G19" s="39">
        <v>236.19</v>
      </c>
      <c r="H19" s="39">
        <v>0.12</v>
      </c>
      <c r="I19" s="39">
        <v>1.66</v>
      </c>
      <c r="J19" s="39">
        <v>87.7</v>
      </c>
      <c r="K19" s="39">
        <v>0.73</v>
      </c>
      <c r="L19" s="39">
        <v>25.06</v>
      </c>
      <c r="M19" s="39">
        <v>175</v>
      </c>
      <c r="N19" s="39">
        <v>25.37</v>
      </c>
      <c r="O19" s="39">
        <v>1.92</v>
      </c>
      <c r="P19" s="57">
        <v>87.69</v>
      </c>
    </row>
    <row r="20" spans="1:21" s="92" customFormat="1" x14ac:dyDescent="0.3">
      <c r="A20" s="40"/>
      <c r="B20" s="56" t="s">
        <v>43</v>
      </c>
      <c r="C20" s="40">
        <v>30</v>
      </c>
      <c r="D20" s="58">
        <v>2.37</v>
      </c>
      <c r="E20" s="58">
        <v>1.8</v>
      </c>
      <c r="F20" s="58">
        <v>12.4</v>
      </c>
      <c r="G20" s="58">
        <v>69</v>
      </c>
      <c r="H20" s="58">
        <v>7.0000000000000007E-2</v>
      </c>
      <c r="I20" s="58">
        <v>0</v>
      </c>
      <c r="J20" s="58">
        <v>0.01</v>
      </c>
      <c r="K20" s="58">
        <v>0.6</v>
      </c>
      <c r="L20" s="58">
        <v>8.4</v>
      </c>
      <c r="M20" s="58">
        <v>37.299999999999997</v>
      </c>
      <c r="N20" s="58">
        <v>9.3000000000000007</v>
      </c>
      <c r="O20" s="58">
        <v>0.6</v>
      </c>
      <c r="P20" s="57">
        <v>4.07</v>
      </c>
    </row>
    <row r="21" spans="1:21" s="1" customFormat="1" ht="16.8" x14ac:dyDescent="0.3">
      <c r="A21" s="36" t="s">
        <v>51</v>
      </c>
      <c r="B21" s="46" t="s">
        <v>52</v>
      </c>
      <c r="C21" s="36">
        <v>200</v>
      </c>
      <c r="D21" s="38">
        <v>0.1</v>
      </c>
      <c r="E21" s="38">
        <v>0.04</v>
      </c>
      <c r="F21" s="38">
        <v>9.9</v>
      </c>
      <c r="G21" s="39">
        <v>45</v>
      </c>
      <c r="H21" s="39">
        <v>0</v>
      </c>
      <c r="I21" s="39">
        <v>2.5</v>
      </c>
      <c r="J21" s="39">
        <v>0</v>
      </c>
      <c r="K21" s="39">
        <v>0.02</v>
      </c>
      <c r="L21" s="39">
        <v>7.35</v>
      </c>
      <c r="M21" s="39">
        <v>9.56</v>
      </c>
      <c r="N21" s="39">
        <v>5.12</v>
      </c>
      <c r="O21" s="39">
        <v>0.88</v>
      </c>
      <c r="P21" s="58">
        <v>5</v>
      </c>
    </row>
    <row r="22" spans="1:21" s="92" customFormat="1" ht="15.6" x14ac:dyDescent="0.3">
      <c r="A22" s="149" t="s">
        <v>19</v>
      </c>
      <c r="B22" s="150"/>
      <c r="C22" s="101"/>
      <c r="D22" s="102">
        <f t="shared" ref="D22:O22" si="0">SUM(D17:D21)</f>
        <v>19.170000000000002</v>
      </c>
      <c r="E22" s="103">
        <f t="shared" si="0"/>
        <v>18.529999999999998</v>
      </c>
      <c r="F22" s="102">
        <f t="shared" si="0"/>
        <v>81.240000000000009</v>
      </c>
      <c r="G22" s="102">
        <f t="shared" si="0"/>
        <v>586.19000000000005</v>
      </c>
      <c r="H22" s="102">
        <f t="shared" si="0"/>
        <v>0.26</v>
      </c>
      <c r="I22" s="102">
        <f t="shared" si="0"/>
        <v>4.76</v>
      </c>
      <c r="J22" s="102">
        <f t="shared" si="0"/>
        <v>104.2</v>
      </c>
      <c r="K22" s="102">
        <f t="shared" si="0"/>
        <v>2.35</v>
      </c>
      <c r="L22" s="104">
        <f t="shared" si="0"/>
        <v>56.59</v>
      </c>
      <c r="M22" s="104">
        <f t="shared" si="0"/>
        <v>348.72</v>
      </c>
      <c r="N22" s="104">
        <f t="shared" si="0"/>
        <v>84.79</v>
      </c>
      <c r="O22" s="102">
        <f t="shared" si="0"/>
        <v>5</v>
      </c>
      <c r="P22" s="102">
        <f>SUM(P17:P21)</f>
        <v>126.30000000000001</v>
      </c>
      <c r="Q22" s="105"/>
      <c r="R22" s="106"/>
      <c r="S22" s="107"/>
      <c r="T22" s="107"/>
      <c r="U22" s="107"/>
    </row>
    <row r="23" spans="1:21" ht="16.8" x14ac:dyDescent="0.3">
      <c r="A23" s="81"/>
      <c r="B23" s="23"/>
      <c r="C23" s="22"/>
      <c r="D23" s="24"/>
      <c r="E23" s="25"/>
      <c r="F23" s="24"/>
      <c r="G23" s="24"/>
      <c r="H23" s="26"/>
      <c r="I23" s="26"/>
      <c r="J23" s="26"/>
      <c r="K23" s="26"/>
      <c r="L23" s="26"/>
      <c r="M23" s="26"/>
      <c r="N23" s="26"/>
      <c r="O23" s="26"/>
      <c r="P23" s="34"/>
      <c r="Q23" s="3"/>
      <c r="R23" s="3"/>
    </row>
    <row r="24" spans="1:21" ht="15.6" x14ac:dyDescent="0.3">
      <c r="A24" s="127" t="s">
        <v>38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9"/>
      <c r="Q24" s="50"/>
      <c r="R24" s="50"/>
    </row>
    <row r="25" spans="1:21" ht="27.6" x14ac:dyDescent="0.3">
      <c r="A25" s="41" t="s">
        <v>45</v>
      </c>
      <c r="B25" s="42" t="s">
        <v>46</v>
      </c>
      <c r="C25" s="43">
        <v>60</v>
      </c>
      <c r="D25" s="44">
        <v>0.66</v>
      </c>
      <c r="E25" s="44">
        <v>0.22</v>
      </c>
      <c r="F25" s="44">
        <v>2.2799999999999998</v>
      </c>
      <c r="G25" s="44">
        <v>23.2</v>
      </c>
      <c r="H25" s="44">
        <v>0.06</v>
      </c>
      <c r="I25" s="44">
        <v>5.0999999999999996</v>
      </c>
      <c r="J25" s="44">
        <v>1.2</v>
      </c>
      <c r="K25" s="44">
        <v>1.19</v>
      </c>
      <c r="L25" s="44">
        <v>18.3</v>
      </c>
      <c r="M25" s="44">
        <v>70.19</v>
      </c>
      <c r="N25" s="44">
        <v>14.49</v>
      </c>
      <c r="O25" s="44">
        <v>0.6</v>
      </c>
      <c r="P25" s="38">
        <v>19.100000000000001</v>
      </c>
      <c r="Q25" s="1"/>
      <c r="R25" s="1"/>
    </row>
    <row r="26" spans="1:21" ht="16.8" x14ac:dyDescent="0.3">
      <c r="A26" s="36" t="s">
        <v>100</v>
      </c>
      <c r="B26" s="37" t="s">
        <v>101</v>
      </c>
      <c r="C26" s="36">
        <v>200</v>
      </c>
      <c r="D26" s="44">
        <v>3.13</v>
      </c>
      <c r="E26" s="44">
        <v>6.6</v>
      </c>
      <c r="F26" s="38">
        <v>17.96</v>
      </c>
      <c r="G26" s="38">
        <v>110</v>
      </c>
      <c r="H26" s="39">
        <v>0.06</v>
      </c>
      <c r="I26" s="39">
        <v>0</v>
      </c>
      <c r="J26" s="39">
        <v>0</v>
      </c>
      <c r="K26" s="39">
        <v>0</v>
      </c>
      <c r="L26" s="39">
        <v>50.6</v>
      </c>
      <c r="M26" s="39">
        <v>53.83</v>
      </c>
      <c r="N26" s="39">
        <v>24.84</v>
      </c>
      <c r="O26" s="39">
        <v>1.27</v>
      </c>
      <c r="P26" s="38">
        <v>13.76</v>
      </c>
      <c r="Q26" s="1"/>
      <c r="R26" s="1"/>
    </row>
    <row r="27" spans="1:21" s="1" customFormat="1" ht="16.8" x14ac:dyDescent="0.3">
      <c r="A27" s="36" t="s">
        <v>49</v>
      </c>
      <c r="B27" s="42" t="s">
        <v>13</v>
      </c>
      <c r="C27" s="36">
        <v>150</v>
      </c>
      <c r="D27" s="39">
        <v>5.48</v>
      </c>
      <c r="E27" s="39">
        <v>8.17</v>
      </c>
      <c r="F27" s="39">
        <v>38.26</v>
      </c>
      <c r="G27" s="39">
        <v>196.3</v>
      </c>
      <c r="H27" s="39">
        <v>0.15</v>
      </c>
      <c r="I27" s="39">
        <v>0</v>
      </c>
      <c r="J27" s="39">
        <v>0</v>
      </c>
      <c r="K27" s="39">
        <v>0</v>
      </c>
      <c r="L27" s="39">
        <v>46.06</v>
      </c>
      <c r="M27" s="39">
        <v>97.33</v>
      </c>
      <c r="N27" s="39">
        <v>33</v>
      </c>
      <c r="O27" s="39">
        <v>1.2</v>
      </c>
      <c r="P27" s="38">
        <v>20</v>
      </c>
    </row>
    <row r="28" spans="1:21" s="92" customFormat="1" ht="16.8" x14ac:dyDescent="0.3">
      <c r="A28" s="108" t="s">
        <v>141</v>
      </c>
      <c r="B28" s="56" t="s">
        <v>142</v>
      </c>
      <c r="C28" s="40">
        <v>90</v>
      </c>
      <c r="D28" s="58">
        <v>9.61</v>
      </c>
      <c r="E28" s="58">
        <v>6.21</v>
      </c>
      <c r="F28" s="58">
        <v>2.46</v>
      </c>
      <c r="G28" s="58">
        <v>197.21</v>
      </c>
      <c r="H28" s="58">
        <v>0.05</v>
      </c>
      <c r="I28" s="58">
        <v>0</v>
      </c>
      <c r="J28" s="58">
        <v>0</v>
      </c>
      <c r="K28" s="58">
        <v>0</v>
      </c>
      <c r="L28" s="58">
        <v>18.55</v>
      </c>
      <c r="M28" s="58">
        <v>115.6</v>
      </c>
      <c r="N28" s="58">
        <v>54.58</v>
      </c>
      <c r="O28" s="58">
        <v>0.99</v>
      </c>
      <c r="P28" s="57">
        <v>57.62</v>
      </c>
      <c r="Q28" s="8"/>
      <c r="R28" s="8"/>
    </row>
    <row r="29" spans="1:21" ht="16.8" x14ac:dyDescent="0.3">
      <c r="A29" s="36" t="s">
        <v>63</v>
      </c>
      <c r="B29" s="37" t="s">
        <v>14</v>
      </c>
      <c r="C29" s="36">
        <v>200</v>
      </c>
      <c r="D29" s="39">
        <v>2.09</v>
      </c>
      <c r="E29" s="39">
        <v>0.74</v>
      </c>
      <c r="F29" s="39">
        <v>29.5</v>
      </c>
      <c r="G29" s="39">
        <v>110</v>
      </c>
      <c r="H29" s="39">
        <v>0.02</v>
      </c>
      <c r="I29" s="39">
        <v>52</v>
      </c>
      <c r="J29" s="39">
        <v>0.04</v>
      </c>
      <c r="K29" s="39">
        <v>0.34</v>
      </c>
      <c r="L29" s="39">
        <v>11.8</v>
      </c>
      <c r="M29" s="39">
        <v>11.68</v>
      </c>
      <c r="N29" s="39">
        <v>4.72</v>
      </c>
      <c r="O29" s="39">
        <v>0.54</v>
      </c>
      <c r="P29" s="38">
        <v>11.75</v>
      </c>
      <c r="Q29" s="1"/>
      <c r="R29" s="1"/>
    </row>
    <row r="30" spans="1:21" ht="16.8" x14ac:dyDescent="0.3">
      <c r="A30" s="36"/>
      <c r="B30" s="37" t="s">
        <v>43</v>
      </c>
      <c r="C30" s="36">
        <v>30</v>
      </c>
      <c r="D30" s="39">
        <v>2.37</v>
      </c>
      <c r="E30" s="39">
        <v>1.8</v>
      </c>
      <c r="F30" s="39">
        <v>12.4</v>
      </c>
      <c r="G30" s="39">
        <v>69</v>
      </c>
      <c r="H30" s="39">
        <v>7.0000000000000007E-2</v>
      </c>
      <c r="I30" s="39">
        <v>0</v>
      </c>
      <c r="J30" s="39">
        <v>0.01</v>
      </c>
      <c r="K30" s="39">
        <v>0.6</v>
      </c>
      <c r="L30" s="39">
        <v>8.4</v>
      </c>
      <c r="M30" s="39">
        <v>37.299999999999997</v>
      </c>
      <c r="N30" s="39">
        <v>9.3000000000000007</v>
      </c>
      <c r="O30" s="39">
        <v>0.6</v>
      </c>
      <c r="P30" s="57">
        <v>4.07</v>
      </c>
      <c r="Q30" s="8"/>
      <c r="R30" s="8"/>
    </row>
    <row r="31" spans="1:21" ht="15.6" x14ac:dyDescent="0.3">
      <c r="A31" s="127" t="s">
        <v>28</v>
      </c>
      <c r="B31" s="129"/>
      <c r="C31" s="51"/>
      <c r="D31" s="51">
        <f t="shared" ref="D31:O31" si="1">SUM(D25:D30)</f>
        <v>23.34</v>
      </c>
      <c r="E31" s="52">
        <f t="shared" si="1"/>
        <v>23.74</v>
      </c>
      <c r="F31" s="51">
        <f t="shared" si="1"/>
        <v>102.86000000000001</v>
      </c>
      <c r="G31" s="51">
        <f t="shared" si="1"/>
        <v>705.71</v>
      </c>
      <c r="H31" s="51">
        <f t="shared" si="1"/>
        <v>0.41000000000000003</v>
      </c>
      <c r="I31" s="51">
        <f t="shared" si="1"/>
        <v>57.1</v>
      </c>
      <c r="J31" s="51">
        <f t="shared" si="1"/>
        <v>1.25</v>
      </c>
      <c r="K31" s="51">
        <f t="shared" si="1"/>
        <v>2.13</v>
      </c>
      <c r="L31" s="51">
        <f t="shared" si="1"/>
        <v>153.71000000000004</v>
      </c>
      <c r="M31" s="51">
        <f t="shared" si="1"/>
        <v>385.93</v>
      </c>
      <c r="N31" s="51">
        <f t="shared" si="1"/>
        <v>140.93</v>
      </c>
      <c r="O31" s="51">
        <f t="shared" si="1"/>
        <v>5.2</v>
      </c>
      <c r="P31" s="51">
        <f>SUM(P25:P30)</f>
        <v>126.29999999999998</v>
      </c>
      <c r="Q31" s="50"/>
      <c r="R31" s="85"/>
      <c r="S31" s="89"/>
      <c r="T31" s="89"/>
      <c r="U31" s="89"/>
    </row>
    <row r="32" spans="1:21" ht="15.6" x14ac:dyDescent="0.3">
      <c r="A32" s="132" t="s">
        <v>99</v>
      </c>
      <c r="B32" s="132"/>
      <c r="C32" s="51"/>
      <c r="D32" s="51">
        <f t="shared" ref="D32:O32" si="2">D22+D31</f>
        <v>42.510000000000005</v>
      </c>
      <c r="E32" s="51">
        <f t="shared" si="2"/>
        <v>42.269999999999996</v>
      </c>
      <c r="F32" s="51">
        <f t="shared" si="2"/>
        <v>184.10000000000002</v>
      </c>
      <c r="G32" s="51">
        <f t="shared" si="2"/>
        <v>1291.9000000000001</v>
      </c>
      <c r="H32" s="51">
        <f t="shared" si="2"/>
        <v>0.67</v>
      </c>
      <c r="I32" s="51">
        <f t="shared" si="2"/>
        <v>61.86</v>
      </c>
      <c r="J32" s="51">
        <f t="shared" si="2"/>
        <v>105.45</v>
      </c>
      <c r="K32" s="51">
        <f t="shared" si="2"/>
        <v>4.4800000000000004</v>
      </c>
      <c r="L32" s="51">
        <f t="shared" si="2"/>
        <v>210.30000000000004</v>
      </c>
      <c r="M32" s="51">
        <f t="shared" si="2"/>
        <v>734.65000000000009</v>
      </c>
      <c r="N32" s="51">
        <f t="shared" si="2"/>
        <v>225.72000000000003</v>
      </c>
      <c r="O32" s="51">
        <f t="shared" si="2"/>
        <v>10.199999999999999</v>
      </c>
      <c r="P32" s="62"/>
      <c r="Q32" s="50"/>
      <c r="R32" s="85"/>
      <c r="S32" s="89"/>
      <c r="T32" s="89"/>
      <c r="U32" s="89"/>
    </row>
    <row r="33" spans="1:18" ht="16.8" x14ac:dyDescent="0.3">
      <c r="A33" s="1"/>
      <c r="B33" s="4"/>
      <c r="C33" s="1"/>
      <c r="D33" s="5"/>
      <c r="E33" s="6"/>
      <c r="F33" s="5"/>
      <c r="G33" s="5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6" x14ac:dyDescent="0.3">
      <c r="A34" s="142" t="s">
        <v>29</v>
      </c>
      <c r="B34" s="142"/>
      <c r="C34" s="11"/>
      <c r="D34" s="64"/>
      <c r="E34" s="65"/>
      <c r="F34" s="64"/>
      <c r="G34" s="141" t="s">
        <v>39</v>
      </c>
      <c r="H34" s="141"/>
      <c r="I34" s="141"/>
      <c r="J34" s="141"/>
      <c r="K34" s="141"/>
      <c r="L34" s="141"/>
      <c r="M34" s="141"/>
      <c r="N34" s="141"/>
      <c r="O34" s="141"/>
      <c r="P34" s="141"/>
      <c r="Q34" s="35"/>
      <c r="R34" s="35"/>
    </row>
    <row r="35" spans="1:18" ht="15.6" x14ac:dyDescent="0.3">
      <c r="A35" s="142" t="s">
        <v>30</v>
      </c>
      <c r="B35" s="142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18" ht="15.6" x14ac:dyDescent="0.3">
      <c r="A36" s="142" t="s">
        <v>31</v>
      </c>
      <c r="B36" s="142"/>
      <c r="C36" s="66"/>
      <c r="D36" s="67"/>
      <c r="E36" s="67"/>
      <c r="F36" s="67"/>
      <c r="G36" s="115" t="s">
        <v>40</v>
      </c>
      <c r="H36" s="115"/>
      <c r="I36" s="115"/>
      <c r="J36" s="115"/>
      <c r="K36" s="115"/>
      <c r="L36" s="115"/>
      <c r="M36" s="115"/>
      <c r="N36" s="115"/>
      <c r="O36" s="115"/>
      <c r="P36" s="115"/>
      <c r="Q36" s="67"/>
      <c r="R36" s="67"/>
    </row>
  </sheetData>
  <mergeCells count="28">
    <mergeCell ref="A32:B32"/>
    <mergeCell ref="A34:B34"/>
    <mergeCell ref="G34:P34"/>
    <mergeCell ref="A35:B35"/>
    <mergeCell ref="A36:B36"/>
    <mergeCell ref="G36:P36"/>
    <mergeCell ref="A31:B31"/>
    <mergeCell ref="J7:P7"/>
    <mergeCell ref="B9:O9"/>
    <mergeCell ref="A10:P10"/>
    <mergeCell ref="B11:O11"/>
    <mergeCell ref="B13:B14"/>
    <mergeCell ref="C13:C14"/>
    <mergeCell ref="D13:F13"/>
    <mergeCell ref="G13:G14"/>
    <mergeCell ref="H13:K13"/>
    <mergeCell ref="L13:O13"/>
    <mergeCell ref="P13:P14"/>
    <mergeCell ref="A15:P15"/>
    <mergeCell ref="A16:P16"/>
    <mergeCell ref="A22:B22"/>
    <mergeCell ref="A24:P24"/>
    <mergeCell ref="B2:P2"/>
    <mergeCell ref="J4:O4"/>
    <mergeCell ref="E5:G5"/>
    <mergeCell ref="E6:G6"/>
    <mergeCell ref="J6:P6"/>
    <mergeCell ref="J5:P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view="pageBreakPreview" topLeftCell="A3" zoomScaleNormal="100" zoomScaleSheetLayoutView="100" workbookViewId="0">
      <selection activeCell="B11" sqref="B11:O11"/>
    </sheetView>
  </sheetViews>
  <sheetFormatPr defaultRowHeight="14.4" x14ac:dyDescent="0.3"/>
  <cols>
    <col min="2" max="2" width="41.5546875" customWidth="1"/>
    <col min="3" max="6" width="11.6640625" customWidth="1"/>
    <col min="7" max="7" width="12.5546875" customWidth="1"/>
    <col min="16" max="16" width="11.33203125" customWidth="1"/>
  </cols>
  <sheetData>
    <row r="2" spans="1:18" s="30" customFormat="1" ht="21" x14ac:dyDescent="0.4"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8" s="14" customFormat="1" ht="16.5" customHeight="1" x14ac:dyDescent="0.4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8" s="14" customFormat="1" ht="16.5" customHeight="1" x14ac:dyDescent="0.4">
      <c r="B4" s="18" t="s">
        <v>7</v>
      </c>
      <c r="J4" s="115" t="s">
        <v>7</v>
      </c>
      <c r="K4" s="115"/>
      <c r="L4" s="115"/>
      <c r="M4" s="115"/>
      <c r="N4" s="115"/>
      <c r="O4" s="115"/>
    </row>
    <row r="5" spans="1:18" s="113" customFormat="1" ht="21.75" customHeight="1" x14ac:dyDescent="0.4">
      <c r="B5" s="114" t="s">
        <v>8</v>
      </c>
      <c r="E5" s="124"/>
      <c r="F5" s="124"/>
      <c r="G5" s="124"/>
      <c r="J5" s="126" t="s">
        <v>151</v>
      </c>
      <c r="K5" s="126"/>
      <c r="L5" s="126"/>
      <c r="M5" s="126"/>
      <c r="N5" s="126"/>
      <c r="O5" s="126"/>
      <c r="P5" s="126"/>
    </row>
    <row r="6" spans="1:18" s="14" customFormat="1" ht="15" customHeight="1" x14ac:dyDescent="0.4">
      <c r="B6" s="18" t="s">
        <v>9</v>
      </c>
      <c r="E6" s="125"/>
      <c r="F6" s="125"/>
      <c r="G6" s="125"/>
      <c r="J6" s="115" t="s">
        <v>152</v>
      </c>
      <c r="K6" s="115"/>
      <c r="L6" s="115"/>
      <c r="M6" s="115"/>
      <c r="N6" s="115"/>
      <c r="O6" s="115"/>
      <c r="P6" s="115"/>
    </row>
    <row r="7" spans="1:18" s="14" customFormat="1" ht="16.5" customHeight="1" x14ac:dyDescent="0.4">
      <c r="B7" s="19" t="s">
        <v>36</v>
      </c>
      <c r="J7" s="115" t="s">
        <v>36</v>
      </c>
      <c r="K7" s="115"/>
      <c r="L7" s="115"/>
      <c r="M7" s="115"/>
      <c r="N7" s="115"/>
      <c r="O7" s="115"/>
      <c r="P7" s="115"/>
    </row>
    <row r="8" spans="1:18" s="14" customFormat="1" ht="22.8" x14ac:dyDescent="0.4"/>
    <row r="9" spans="1:18" s="30" customFormat="1" ht="21" x14ac:dyDescent="0.4">
      <c r="B9" s="116" t="s">
        <v>10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</row>
    <row r="10" spans="1:18" s="20" customFormat="1" ht="18" x14ac:dyDescent="0.35">
      <c r="A10" s="117" t="s">
        <v>37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8" s="20" customFormat="1" ht="18" x14ac:dyDescent="0.35">
      <c r="B11" s="117" t="s">
        <v>154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3" spans="1:18" ht="15.6" x14ac:dyDescent="0.3">
      <c r="A13" s="28" t="s">
        <v>55</v>
      </c>
      <c r="B13" s="118" t="s">
        <v>0</v>
      </c>
      <c r="C13" s="120" t="s">
        <v>1</v>
      </c>
      <c r="D13" s="122" t="s">
        <v>2</v>
      </c>
      <c r="E13" s="123"/>
      <c r="F13" s="118"/>
      <c r="G13" s="120" t="s">
        <v>6</v>
      </c>
      <c r="H13" s="120" t="s">
        <v>20</v>
      </c>
      <c r="I13" s="120"/>
      <c r="J13" s="120"/>
      <c r="K13" s="120"/>
      <c r="L13" s="120" t="s">
        <v>21</v>
      </c>
      <c r="M13" s="120"/>
      <c r="N13" s="120"/>
      <c r="O13" s="120"/>
      <c r="P13" s="120" t="s">
        <v>33</v>
      </c>
      <c r="Q13" s="35"/>
      <c r="R13" s="35"/>
    </row>
    <row r="14" spans="1:18" ht="15.6" x14ac:dyDescent="0.3">
      <c r="A14" s="11" t="s">
        <v>41</v>
      </c>
      <c r="B14" s="119"/>
      <c r="C14" s="121"/>
      <c r="D14" s="53" t="s">
        <v>3</v>
      </c>
      <c r="E14" s="54" t="s">
        <v>4</v>
      </c>
      <c r="F14" s="53" t="s">
        <v>5</v>
      </c>
      <c r="G14" s="121"/>
      <c r="H14" s="53" t="s">
        <v>42</v>
      </c>
      <c r="I14" s="53" t="s">
        <v>22</v>
      </c>
      <c r="J14" s="53" t="s">
        <v>34</v>
      </c>
      <c r="K14" s="53" t="s">
        <v>23</v>
      </c>
      <c r="L14" s="53" t="s">
        <v>24</v>
      </c>
      <c r="M14" s="53" t="s">
        <v>25</v>
      </c>
      <c r="N14" s="53" t="s">
        <v>26</v>
      </c>
      <c r="O14" s="53" t="s">
        <v>27</v>
      </c>
      <c r="P14" s="121"/>
      <c r="Q14" s="35"/>
      <c r="R14" s="35"/>
    </row>
    <row r="15" spans="1:18" ht="15.6" x14ac:dyDescent="0.3">
      <c r="A15" s="132" t="s">
        <v>102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35"/>
      <c r="R15" s="35"/>
    </row>
    <row r="16" spans="1:18" ht="15.6" x14ac:dyDescent="0.3">
      <c r="A16" s="136" t="s">
        <v>35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8"/>
      <c r="Q16" s="50"/>
      <c r="R16" s="50"/>
    </row>
    <row r="17" spans="1:21" ht="16.8" x14ac:dyDescent="0.3">
      <c r="A17" s="75" t="s">
        <v>140</v>
      </c>
      <c r="B17" s="42" t="s">
        <v>120</v>
      </c>
      <c r="C17" s="36">
        <v>150</v>
      </c>
      <c r="D17" s="39">
        <v>5.69</v>
      </c>
      <c r="E17" s="39">
        <v>5.16</v>
      </c>
      <c r="F17" s="39">
        <v>14.98</v>
      </c>
      <c r="G17" s="39">
        <v>172.86</v>
      </c>
      <c r="H17" s="39">
        <v>0.14000000000000001</v>
      </c>
      <c r="I17" s="39">
        <v>17.8</v>
      </c>
      <c r="J17" s="39">
        <v>50</v>
      </c>
      <c r="K17" s="39">
        <v>0.15</v>
      </c>
      <c r="L17" s="39">
        <v>41.65</v>
      </c>
      <c r="M17" s="39">
        <v>87.03</v>
      </c>
      <c r="N17" s="39">
        <v>27.4</v>
      </c>
      <c r="O17" s="39">
        <v>1.03</v>
      </c>
      <c r="P17" s="58">
        <v>22.31</v>
      </c>
      <c r="Q17" s="1"/>
      <c r="R17" s="1"/>
    </row>
    <row r="18" spans="1:21" ht="16.8" x14ac:dyDescent="0.3">
      <c r="A18" s="36" t="s">
        <v>124</v>
      </c>
      <c r="B18" s="56" t="s">
        <v>114</v>
      </c>
      <c r="C18" s="36">
        <v>50</v>
      </c>
      <c r="D18" s="39">
        <v>0.5</v>
      </c>
      <c r="E18" s="39">
        <v>2.21</v>
      </c>
      <c r="F18" s="39">
        <v>3</v>
      </c>
      <c r="G18" s="39">
        <v>35</v>
      </c>
      <c r="H18" s="39">
        <v>0.03</v>
      </c>
      <c r="I18" s="39">
        <v>0.6</v>
      </c>
      <c r="J18" s="39">
        <v>2.5</v>
      </c>
      <c r="K18" s="39">
        <v>0.75</v>
      </c>
      <c r="L18" s="39">
        <v>10.050000000000001</v>
      </c>
      <c r="M18" s="39">
        <v>44.35</v>
      </c>
      <c r="N18" s="39">
        <v>17.850000000000001</v>
      </c>
      <c r="O18" s="39">
        <v>1.05</v>
      </c>
      <c r="P18" s="57">
        <v>4.87</v>
      </c>
      <c r="Q18" s="1"/>
      <c r="R18" s="1"/>
    </row>
    <row r="19" spans="1:21" ht="16.8" x14ac:dyDescent="0.3">
      <c r="A19" s="75" t="s">
        <v>132</v>
      </c>
      <c r="B19" s="56" t="s">
        <v>113</v>
      </c>
      <c r="C19" s="36">
        <v>60</v>
      </c>
      <c r="D19" s="39">
        <v>9.84</v>
      </c>
      <c r="E19" s="39">
        <v>9.1999999999999993</v>
      </c>
      <c r="F19" s="39">
        <v>24.82</v>
      </c>
      <c r="G19" s="39">
        <v>164</v>
      </c>
      <c r="H19" s="39">
        <v>0.13</v>
      </c>
      <c r="I19" s="39">
        <v>47.63</v>
      </c>
      <c r="J19" s="39">
        <v>396.3</v>
      </c>
      <c r="K19" s="39">
        <v>1.5</v>
      </c>
      <c r="L19" s="39">
        <v>12.01</v>
      </c>
      <c r="M19" s="39">
        <v>136.51</v>
      </c>
      <c r="N19" s="39">
        <v>9.2200000000000006</v>
      </c>
      <c r="O19" s="39">
        <v>136.51</v>
      </c>
      <c r="P19" s="57">
        <v>88.7</v>
      </c>
      <c r="Q19" s="1"/>
      <c r="R19" s="1"/>
    </row>
    <row r="20" spans="1:21" ht="16.8" x14ac:dyDescent="0.3">
      <c r="A20" s="36"/>
      <c r="B20" s="37" t="s">
        <v>43</v>
      </c>
      <c r="C20" s="36">
        <v>40</v>
      </c>
      <c r="D20" s="39">
        <v>2.14</v>
      </c>
      <c r="E20" s="39">
        <v>1.8</v>
      </c>
      <c r="F20" s="39">
        <v>14.4</v>
      </c>
      <c r="G20" s="39">
        <v>69</v>
      </c>
      <c r="H20" s="39">
        <v>7.0000000000000007E-2</v>
      </c>
      <c r="I20" s="39">
        <v>0</v>
      </c>
      <c r="J20" s="39">
        <v>0.01</v>
      </c>
      <c r="K20" s="39">
        <v>0.6</v>
      </c>
      <c r="L20" s="39">
        <v>8.4</v>
      </c>
      <c r="M20" s="39">
        <v>37.299999999999997</v>
      </c>
      <c r="N20" s="39">
        <v>9.3000000000000007</v>
      </c>
      <c r="O20" s="39">
        <v>0.6</v>
      </c>
      <c r="P20" s="57">
        <v>5.42</v>
      </c>
      <c r="Q20" s="1"/>
      <c r="R20" s="1"/>
    </row>
    <row r="21" spans="1:21" ht="16.8" x14ac:dyDescent="0.3">
      <c r="A21" s="36" t="s">
        <v>51</v>
      </c>
      <c r="B21" s="46" t="s">
        <v>52</v>
      </c>
      <c r="C21" s="36">
        <v>200</v>
      </c>
      <c r="D21" s="38">
        <v>0.1</v>
      </c>
      <c r="E21" s="38">
        <v>0.04</v>
      </c>
      <c r="F21" s="38">
        <v>9.9</v>
      </c>
      <c r="G21" s="39">
        <v>45</v>
      </c>
      <c r="H21" s="39">
        <v>0</v>
      </c>
      <c r="I21" s="39">
        <v>2.5</v>
      </c>
      <c r="J21" s="39">
        <v>0</v>
      </c>
      <c r="K21" s="39">
        <v>0.02</v>
      </c>
      <c r="L21" s="39">
        <v>7.35</v>
      </c>
      <c r="M21" s="39">
        <v>9.56</v>
      </c>
      <c r="N21" s="39">
        <v>5.12</v>
      </c>
      <c r="O21" s="39">
        <v>0.88</v>
      </c>
      <c r="P21" s="58">
        <v>5</v>
      </c>
      <c r="Q21" s="1"/>
      <c r="R21" s="1"/>
    </row>
    <row r="22" spans="1:21" s="92" customFormat="1" ht="15.6" x14ac:dyDescent="0.3">
      <c r="A22" s="149" t="s">
        <v>19</v>
      </c>
      <c r="B22" s="150"/>
      <c r="C22" s="101"/>
      <c r="D22" s="102">
        <f t="shared" ref="D22:O22" si="0">SUM(D17:D21)</f>
        <v>18.270000000000003</v>
      </c>
      <c r="E22" s="103">
        <f t="shared" si="0"/>
        <v>18.41</v>
      </c>
      <c r="F22" s="102">
        <f t="shared" si="0"/>
        <v>67.099999999999994</v>
      </c>
      <c r="G22" s="102">
        <f t="shared" si="0"/>
        <v>485.86</v>
      </c>
      <c r="H22" s="102">
        <f t="shared" si="0"/>
        <v>0.37000000000000005</v>
      </c>
      <c r="I22" s="102">
        <f t="shared" si="0"/>
        <v>68.53</v>
      </c>
      <c r="J22" s="102">
        <f t="shared" si="0"/>
        <v>448.81</v>
      </c>
      <c r="K22" s="102">
        <f t="shared" si="0"/>
        <v>3.02</v>
      </c>
      <c r="L22" s="102">
        <f t="shared" si="0"/>
        <v>79.459999999999994</v>
      </c>
      <c r="M22" s="102">
        <f t="shared" si="0"/>
        <v>314.75</v>
      </c>
      <c r="N22" s="102">
        <f t="shared" si="0"/>
        <v>68.89</v>
      </c>
      <c r="O22" s="102">
        <f t="shared" si="0"/>
        <v>140.07</v>
      </c>
      <c r="P22" s="109">
        <f>SUM(P17:P21)</f>
        <v>126.3</v>
      </c>
      <c r="Q22" s="110"/>
      <c r="R22" s="106"/>
      <c r="S22" s="107"/>
      <c r="T22" s="107"/>
      <c r="U22" s="107"/>
    </row>
    <row r="23" spans="1:21" ht="16.8" x14ac:dyDescent="0.3">
      <c r="A23" s="82"/>
      <c r="B23" s="27"/>
      <c r="C23" s="22"/>
      <c r="D23" s="24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3"/>
      <c r="R23" s="3"/>
    </row>
    <row r="24" spans="1:21" ht="15.6" x14ac:dyDescent="0.3">
      <c r="A24" s="132" t="s">
        <v>38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50"/>
      <c r="R24" s="50"/>
    </row>
    <row r="25" spans="1:21" ht="16.8" x14ac:dyDescent="0.3">
      <c r="A25" s="45" t="s">
        <v>104</v>
      </c>
      <c r="B25" s="42" t="s">
        <v>17</v>
      </c>
      <c r="C25" s="36">
        <v>60</v>
      </c>
      <c r="D25" s="39">
        <v>1.32</v>
      </c>
      <c r="E25" s="39">
        <v>2.7</v>
      </c>
      <c r="F25" s="39">
        <v>5.3</v>
      </c>
      <c r="G25" s="39">
        <v>54.6</v>
      </c>
      <c r="H25" s="38">
        <v>0.11</v>
      </c>
      <c r="I25" s="38">
        <v>0</v>
      </c>
      <c r="J25" s="38">
        <v>0</v>
      </c>
      <c r="K25" s="38">
        <v>0</v>
      </c>
      <c r="L25" s="38">
        <v>22.63</v>
      </c>
      <c r="M25" s="38">
        <v>24.3</v>
      </c>
      <c r="N25" s="38">
        <v>12.27</v>
      </c>
      <c r="O25" s="38">
        <v>0.79</v>
      </c>
      <c r="P25" s="38">
        <v>8.58</v>
      </c>
      <c r="Q25" s="1"/>
      <c r="R25" s="1"/>
    </row>
    <row r="26" spans="1:21" ht="27.6" x14ac:dyDescent="0.3">
      <c r="A26" s="45" t="s">
        <v>105</v>
      </c>
      <c r="B26" s="42" t="s">
        <v>106</v>
      </c>
      <c r="C26" s="45">
        <v>200</v>
      </c>
      <c r="D26" s="38">
        <v>3.94</v>
      </c>
      <c r="E26" s="38">
        <v>2.7</v>
      </c>
      <c r="F26" s="38">
        <v>13.06</v>
      </c>
      <c r="G26" s="38">
        <v>109.34</v>
      </c>
      <c r="H26" s="38">
        <v>0.12</v>
      </c>
      <c r="I26" s="38">
        <v>19.34</v>
      </c>
      <c r="J26" s="38">
        <v>4.9000000000000004</v>
      </c>
      <c r="K26" s="38">
        <v>0.6</v>
      </c>
      <c r="L26" s="38">
        <v>18.3</v>
      </c>
      <c r="M26" s="38">
        <v>73.209999999999994</v>
      </c>
      <c r="N26" s="38">
        <v>26.41</v>
      </c>
      <c r="O26" s="38">
        <v>1.07</v>
      </c>
      <c r="P26" s="57">
        <v>6.72</v>
      </c>
      <c r="Q26" s="8"/>
      <c r="R26" s="8"/>
    </row>
    <row r="27" spans="1:21" s="1" customFormat="1" ht="16.8" x14ac:dyDescent="0.3">
      <c r="A27" s="36" t="s">
        <v>58</v>
      </c>
      <c r="B27" s="37" t="s">
        <v>16</v>
      </c>
      <c r="C27" s="36">
        <v>150</v>
      </c>
      <c r="D27" s="39">
        <v>5.0599999999999996</v>
      </c>
      <c r="E27" s="39">
        <v>5.22</v>
      </c>
      <c r="F27" s="39">
        <v>34.74</v>
      </c>
      <c r="G27" s="39">
        <v>203.2</v>
      </c>
      <c r="H27" s="39">
        <v>0.23</v>
      </c>
      <c r="I27" s="39">
        <v>0</v>
      </c>
      <c r="J27" s="39">
        <v>0</v>
      </c>
      <c r="K27" s="39">
        <v>0</v>
      </c>
      <c r="L27" s="39">
        <v>22.68</v>
      </c>
      <c r="M27" s="39">
        <v>159.19999999999999</v>
      </c>
      <c r="N27" s="39">
        <v>106.6</v>
      </c>
      <c r="O27" s="39">
        <v>3.57</v>
      </c>
      <c r="P27" s="39">
        <v>26</v>
      </c>
    </row>
    <row r="28" spans="1:21" ht="16.8" x14ac:dyDescent="0.3">
      <c r="A28" s="36" t="s">
        <v>124</v>
      </c>
      <c r="B28" s="56" t="s">
        <v>114</v>
      </c>
      <c r="C28" s="36">
        <v>50</v>
      </c>
      <c r="D28" s="39">
        <v>0.5</v>
      </c>
      <c r="E28" s="39">
        <v>2.21</v>
      </c>
      <c r="F28" s="39">
        <v>3</v>
      </c>
      <c r="G28" s="39">
        <v>35</v>
      </c>
      <c r="H28" s="39">
        <v>0.03</v>
      </c>
      <c r="I28" s="39">
        <v>0.6</v>
      </c>
      <c r="J28" s="39">
        <v>2.5</v>
      </c>
      <c r="K28" s="39">
        <v>0.75</v>
      </c>
      <c r="L28" s="39">
        <v>10.050000000000001</v>
      </c>
      <c r="M28" s="39">
        <v>44.35</v>
      </c>
      <c r="N28" s="39">
        <v>17.850000000000001</v>
      </c>
      <c r="O28" s="39">
        <v>1.05</v>
      </c>
      <c r="P28" s="38">
        <v>4.87</v>
      </c>
      <c r="Q28" s="1"/>
      <c r="R28" s="1"/>
    </row>
    <row r="29" spans="1:21" ht="16.8" x14ac:dyDescent="0.3">
      <c r="A29" s="36" t="s">
        <v>143</v>
      </c>
      <c r="B29" s="56" t="s">
        <v>121</v>
      </c>
      <c r="C29" s="36">
        <v>60</v>
      </c>
      <c r="D29" s="39">
        <v>10.55</v>
      </c>
      <c r="E29" s="39">
        <v>9.2899999999999991</v>
      </c>
      <c r="F29" s="39">
        <v>17.399999999999999</v>
      </c>
      <c r="G29" s="39">
        <v>190.5</v>
      </c>
      <c r="H29" s="39">
        <v>7.0000000000000007E-2</v>
      </c>
      <c r="I29" s="39">
        <v>1.4</v>
      </c>
      <c r="J29" s="39">
        <v>9</v>
      </c>
      <c r="K29" s="39">
        <v>0.05</v>
      </c>
      <c r="L29" s="39">
        <v>9.65</v>
      </c>
      <c r="M29" s="39">
        <v>95.75</v>
      </c>
      <c r="N29" s="39">
        <v>0.37</v>
      </c>
      <c r="O29" s="39">
        <v>0.94</v>
      </c>
      <c r="P29" s="38">
        <v>66.900000000000006</v>
      </c>
      <c r="Q29" s="1"/>
      <c r="R29" s="1"/>
    </row>
    <row r="30" spans="1:21" ht="16.8" x14ac:dyDescent="0.3">
      <c r="A30" s="36" t="s">
        <v>51</v>
      </c>
      <c r="B30" s="46" t="s">
        <v>52</v>
      </c>
      <c r="C30" s="36">
        <v>200</v>
      </c>
      <c r="D30" s="38">
        <v>0.1</v>
      </c>
      <c r="E30" s="38">
        <v>0.04</v>
      </c>
      <c r="F30" s="38">
        <v>9.9</v>
      </c>
      <c r="G30" s="39">
        <v>45</v>
      </c>
      <c r="H30" s="39">
        <v>0</v>
      </c>
      <c r="I30" s="39">
        <v>2.5</v>
      </c>
      <c r="J30" s="39">
        <v>0</v>
      </c>
      <c r="K30" s="39">
        <v>0.02</v>
      </c>
      <c r="L30" s="39">
        <v>7.35</v>
      </c>
      <c r="M30" s="39">
        <v>9.56</v>
      </c>
      <c r="N30" s="39">
        <v>5.12</v>
      </c>
      <c r="O30" s="39">
        <v>0.88</v>
      </c>
      <c r="P30" s="39">
        <v>5</v>
      </c>
      <c r="Q30" s="1"/>
      <c r="R30" s="1"/>
    </row>
    <row r="31" spans="1:21" ht="16.8" x14ac:dyDescent="0.3">
      <c r="A31" s="36"/>
      <c r="B31" s="37" t="s">
        <v>43</v>
      </c>
      <c r="C31" s="36">
        <v>30</v>
      </c>
      <c r="D31" s="39">
        <v>2.37</v>
      </c>
      <c r="E31" s="39">
        <v>1.8</v>
      </c>
      <c r="F31" s="39">
        <v>12.4</v>
      </c>
      <c r="G31" s="39">
        <v>69</v>
      </c>
      <c r="H31" s="39">
        <v>7.0000000000000007E-2</v>
      </c>
      <c r="I31" s="39">
        <v>0</v>
      </c>
      <c r="J31" s="39">
        <v>0.01</v>
      </c>
      <c r="K31" s="39">
        <v>0.6</v>
      </c>
      <c r="L31" s="39">
        <v>8.4</v>
      </c>
      <c r="M31" s="39">
        <v>37.299999999999997</v>
      </c>
      <c r="N31" s="39">
        <v>9.3000000000000007</v>
      </c>
      <c r="O31" s="39">
        <v>0.6</v>
      </c>
      <c r="P31" s="38">
        <v>4.07</v>
      </c>
      <c r="Q31" s="1"/>
      <c r="R31" s="1"/>
    </row>
    <row r="32" spans="1:21" s="92" customFormat="1" ht="16.8" x14ac:dyDescent="0.3">
      <c r="A32" s="40"/>
      <c r="B32" s="56" t="s">
        <v>44</v>
      </c>
      <c r="C32" s="40"/>
      <c r="D32" s="57">
        <v>0.52</v>
      </c>
      <c r="E32" s="58">
        <v>0.14000000000000001</v>
      </c>
      <c r="F32" s="57">
        <v>11.13</v>
      </c>
      <c r="G32" s="58">
        <v>77</v>
      </c>
      <c r="H32" s="58">
        <v>0.04</v>
      </c>
      <c r="I32" s="58">
        <v>9</v>
      </c>
      <c r="J32" s="58">
        <v>0</v>
      </c>
      <c r="K32" s="58">
        <v>7.0000000000000007E-2</v>
      </c>
      <c r="L32" s="58">
        <v>34.200000000000003</v>
      </c>
      <c r="M32" s="58">
        <v>28.8</v>
      </c>
      <c r="N32" s="58">
        <v>21.64</v>
      </c>
      <c r="O32" s="58">
        <v>4.1399999999999997</v>
      </c>
      <c r="P32" s="58">
        <v>4.16</v>
      </c>
      <c r="Q32" s="8"/>
      <c r="R32" s="8"/>
    </row>
    <row r="33" spans="1:21" ht="15.6" x14ac:dyDescent="0.3">
      <c r="A33" s="127" t="s">
        <v>28</v>
      </c>
      <c r="B33" s="129"/>
      <c r="C33" s="55"/>
      <c r="D33" s="51">
        <f>SUM(D25:D32)</f>
        <v>24.360000000000003</v>
      </c>
      <c r="E33" s="51">
        <f t="shared" ref="E33:O33" si="1">SUM(E25:E32)</f>
        <v>24.1</v>
      </c>
      <c r="F33" s="51">
        <f t="shared" si="1"/>
        <v>106.93</v>
      </c>
      <c r="G33" s="51">
        <f t="shared" si="1"/>
        <v>783.64</v>
      </c>
      <c r="H33" s="51">
        <f t="shared" si="1"/>
        <v>0.67000000000000015</v>
      </c>
      <c r="I33" s="51">
        <f t="shared" si="1"/>
        <v>32.840000000000003</v>
      </c>
      <c r="J33" s="51">
        <f t="shared" si="1"/>
        <v>16.41</v>
      </c>
      <c r="K33" s="51">
        <f t="shared" si="1"/>
        <v>2.09</v>
      </c>
      <c r="L33" s="51">
        <f t="shared" si="1"/>
        <v>133.26</v>
      </c>
      <c r="M33" s="51">
        <f t="shared" si="1"/>
        <v>472.47</v>
      </c>
      <c r="N33" s="51">
        <f t="shared" si="1"/>
        <v>199.56</v>
      </c>
      <c r="O33" s="51">
        <f t="shared" si="1"/>
        <v>13.04</v>
      </c>
      <c r="P33" s="51">
        <f>SUM(P25:P32)</f>
        <v>126.29999999999998</v>
      </c>
      <c r="Q33" s="50"/>
      <c r="R33" s="85"/>
      <c r="S33" s="89"/>
      <c r="T33" s="89"/>
      <c r="U33" s="89"/>
    </row>
    <row r="34" spans="1:21" ht="15.6" x14ac:dyDescent="0.3">
      <c r="A34" s="132" t="s">
        <v>103</v>
      </c>
      <c r="B34" s="132"/>
      <c r="C34" s="55"/>
      <c r="D34" s="51">
        <f t="shared" ref="D34:O34" si="2">D22+D33</f>
        <v>42.63000000000001</v>
      </c>
      <c r="E34" s="51">
        <f t="shared" si="2"/>
        <v>42.510000000000005</v>
      </c>
      <c r="F34" s="51">
        <f t="shared" si="2"/>
        <v>174.03</v>
      </c>
      <c r="G34" s="51">
        <f t="shared" si="2"/>
        <v>1269.5</v>
      </c>
      <c r="H34" s="51">
        <f t="shared" si="2"/>
        <v>1.0400000000000003</v>
      </c>
      <c r="I34" s="51">
        <f t="shared" si="2"/>
        <v>101.37</v>
      </c>
      <c r="J34" s="51">
        <f t="shared" si="2"/>
        <v>465.22</v>
      </c>
      <c r="K34" s="51">
        <f t="shared" si="2"/>
        <v>5.1099999999999994</v>
      </c>
      <c r="L34" s="51">
        <f t="shared" si="2"/>
        <v>212.71999999999997</v>
      </c>
      <c r="M34" s="51">
        <f t="shared" si="2"/>
        <v>787.22</v>
      </c>
      <c r="N34" s="51">
        <f t="shared" si="2"/>
        <v>268.45</v>
      </c>
      <c r="O34" s="51">
        <f t="shared" si="2"/>
        <v>153.10999999999999</v>
      </c>
      <c r="P34" s="51"/>
      <c r="Q34" s="50"/>
      <c r="R34" s="85"/>
      <c r="S34" s="89"/>
      <c r="T34" s="89"/>
      <c r="U34" s="89"/>
    </row>
    <row r="35" spans="1:21" ht="15.6" x14ac:dyDescent="0.3">
      <c r="A35" s="35"/>
      <c r="B35" s="18"/>
      <c r="C35" s="35"/>
      <c r="D35" s="64"/>
      <c r="E35" s="65"/>
      <c r="F35" s="64"/>
      <c r="G35" s="64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21" ht="15.6" x14ac:dyDescent="0.3">
      <c r="A36" s="142" t="s">
        <v>29</v>
      </c>
      <c r="B36" s="142"/>
      <c r="C36" s="11"/>
      <c r="D36" s="64"/>
      <c r="E36" s="65"/>
      <c r="F36" s="64"/>
      <c r="G36" s="141" t="s">
        <v>39</v>
      </c>
      <c r="H36" s="141"/>
      <c r="I36" s="141"/>
      <c r="J36" s="141"/>
      <c r="K36" s="141"/>
      <c r="L36" s="141"/>
      <c r="M36" s="141"/>
      <c r="N36" s="141"/>
      <c r="O36" s="141"/>
      <c r="P36" s="141"/>
      <c r="Q36" s="35"/>
      <c r="R36" s="35"/>
    </row>
    <row r="37" spans="1:21" ht="15.6" x14ac:dyDescent="0.3">
      <c r="A37" s="142" t="s">
        <v>30</v>
      </c>
      <c r="B37" s="142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1:21" ht="15.6" x14ac:dyDescent="0.3">
      <c r="A38" s="142" t="s">
        <v>31</v>
      </c>
      <c r="B38" s="142"/>
      <c r="C38" s="66"/>
      <c r="D38" s="67"/>
      <c r="E38" s="67"/>
      <c r="F38" s="67"/>
      <c r="G38" s="115" t="s">
        <v>40</v>
      </c>
      <c r="H38" s="115"/>
      <c r="I38" s="115"/>
      <c r="J38" s="115"/>
      <c r="K38" s="115"/>
      <c r="L38" s="115"/>
      <c r="M38" s="115"/>
      <c r="N38" s="115"/>
      <c r="O38" s="115"/>
      <c r="P38" s="115"/>
      <c r="Q38" s="67"/>
      <c r="R38" s="67"/>
    </row>
    <row r="39" spans="1:21" ht="15.6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</row>
  </sheetData>
  <mergeCells count="28">
    <mergeCell ref="A34:B34"/>
    <mergeCell ref="A36:B36"/>
    <mergeCell ref="G36:P36"/>
    <mergeCell ref="A37:B37"/>
    <mergeCell ref="A38:B38"/>
    <mergeCell ref="G38:P38"/>
    <mergeCell ref="A33:B33"/>
    <mergeCell ref="J7:P7"/>
    <mergeCell ref="B9:O9"/>
    <mergeCell ref="A10:P10"/>
    <mergeCell ref="B11:O11"/>
    <mergeCell ref="B13:B14"/>
    <mergeCell ref="C13:C14"/>
    <mergeCell ref="D13:F13"/>
    <mergeCell ref="G13:G14"/>
    <mergeCell ref="H13:K13"/>
    <mergeCell ref="L13:O13"/>
    <mergeCell ref="P13:P14"/>
    <mergeCell ref="A15:P15"/>
    <mergeCell ref="A16:P16"/>
    <mergeCell ref="A22:B22"/>
    <mergeCell ref="A24:P24"/>
    <mergeCell ref="B2:P2"/>
    <mergeCell ref="J4:O4"/>
    <mergeCell ref="E5:G5"/>
    <mergeCell ref="E6:G6"/>
    <mergeCell ref="J6:P6"/>
    <mergeCell ref="J5:P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3</vt:i4>
      </vt:variant>
    </vt:vector>
  </HeadingPairs>
  <TitlesOfParts>
    <vt:vector size="13" baseType="lpstr">
      <vt:lpstr>День-1</vt:lpstr>
      <vt:lpstr>День-2</vt:lpstr>
      <vt:lpstr>День-3</vt:lpstr>
      <vt:lpstr>День-4</vt:lpstr>
      <vt:lpstr>День-5</vt:lpstr>
      <vt:lpstr>День-6</vt:lpstr>
      <vt:lpstr>День-7</vt:lpstr>
      <vt:lpstr>День-8</vt:lpstr>
      <vt:lpstr>День-9</vt:lpstr>
      <vt:lpstr>День-10</vt:lpstr>
      <vt:lpstr>'День-10'!Область_печати</vt:lpstr>
      <vt:lpstr>'День-4'!Область_печати</vt:lpstr>
      <vt:lpstr>'День-9'!Область_печати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2025-06-19T05:08:07Z</dcterms:modified>
</cp:coreProperties>
</file>